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aham\Documents\"/>
    </mc:Choice>
  </mc:AlternateContent>
  <bookViews>
    <workbookView xWindow="0" yWindow="0" windowWidth="15345" windowHeight="4635" tabRatio="225"/>
  </bookViews>
  <sheets>
    <sheet name="Results 2016" sheetId="2" r:id="rId1"/>
    <sheet name="2016 Dash Entrants" sheetId="1" r:id="rId2"/>
  </sheets>
  <calcPr calcId="152511"/>
</workbook>
</file>

<file path=xl/calcChain.xml><?xml version="1.0" encoding="utf-8"?>
<calcChain xmlns="http://schemas.openxmlformats.org/spreadsheetml/2006/main">
  <c r="D5" i="2" l="1"/>
  <c r="E5" i="2"/>
  <c r="F5" i="2"/>
  <c r="G5" i="2"/>
  <c r="D6" i="2"/>
  <c r="E6" i="2"/>
  <c r="F6" i="2"/>
  <c r="G6" i="2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36" i="2"/>
  <c r="E36" i="2"/>
  <c r="F36" i="2"/>
  <c r="G36" i="2"/>
  <c r="D37" i="2"/>
  <c r="E37" i="2"/>
  <c r="F37" i="2"/>
  <c r="G37" i="2"/>
  <c r="D38" i="2"/>
  <c r="E38" i="2"/>
  <c r="F38" i="2"/>
  <c r="G38" i="2"/>
  <c r="D39" i="2"/>
  <c r="E39" i="2"/>
  <c r="F39" i="2"/>
  <c r="D40" i="2"/>
  <c r="E40" i="2"/>
  <c r="F40" i="2"/>
  <c r="G40" i="2"/>
  <c r="D41" i="2"/>
  <c r="E41" i="2"/>
  <c r="F41" i="2"/>
  <c r="G41" i="2"/>
  <c r="D43" i="2"/>
  <c r="E43" i="2"/>
  <c r="F43" i="2"/>
  <c r="G43" i="2"/>
  <c r="D45" i="2"/>
  <c r="E45" i="2"/>
  <c r="F45" i="2"/>
  <c r="G45" i="2"/>
  <c r="D44" i="2"/>
  <c r="E44" i="2"/>
  <c r="F44" i="2"/>
  <c r="G44" i="2"/>
  <c r="D46" i="2"/>
  <c r="E46" i="2"/>
  <c r="F46" i="2"/>
  <c r="D47" i="2"/>
  <c r="E47" i="2"/>
  <c r="F47" i="2"/>
  <c r="G47" i="2"/>
  <c r="D49" i="2"/>
  <c r="E49" i="2"/>
  <c r="F49" i="2"/>
  <c r="G49" i="2"/>
  <c r="D50" i="2"/>
  <c r="E50" i="2"/>
  <c r="F50" i="2"/>
  <c r="G50" i="2"/>
  <c r="D51" i="2"/>
  <c r="E51" i="2"/>
  <c r="F51" i="2"/>
  <c r="G51" i="2"/>
  <c r="D52" i="2"/>
  <c r="E52" i="2"/>
  <c r="F52" i="2"/>
  <c r="G52" i="2"/>
  <c r="D53" i="2"/>
  <c r="E53" i="2"/>
  <c r="F53" i="2"/>
  <c r="G53" i="2"/>
  <c r="D54" i="2"/>
  <c r="E54" i="2"/>
  <c r="F54" i="2"/>
  <c r="G54" i="2"/>
  <c r="D56" i="2"/>
  <c r="E56" i="2"/>
  <c r="F56" i="2"/>
  <c r="G56" i="2"/>
  <c r="D57" i="2"/>
  <c r="E57" i="2"/>
  <c r="F57" i="2"/>
  <c r="G57" i="2"/>
  <c r="D58" i="2"/>
  <c r="E58" i="2"/>
  <c r="F58" i="2"/>
  <c r="G58" i="2"/>
  <c r="D59" i="2"/>
  <c r="E59" i="2"/>
  <c r="F59" i="2"/>
  <c r="G59" i="2"/>
  <c r="D61" i="2"/>
  <c r="E61" i="2"/>
  <c r="F61" i="2"/>
  <c r="G61" i="2"/>
  <c r="D62" i="2"/>
  <c r="E62" i="2"/>
  <c r="F62" i="2"/>
  <c r="G62" i="2"/>
  <c r="D63" i="2"/>
  <c r="E63" i="2"/>
  <c r="F63" i="2"/>
  <c r="G63" i="2"/>
  <c r="D67" i="2"/>
  <c r="E67" i="2"/>
  <c r="F67" i="2"/>
  <c r="D68" i="2"/>
  <c r="E68" i="2"/>
  <c r="F68" i="2"/>
  <c r="G68" i="2"/>
  <c r="D69" i="2"/>
  <c r="E69" i="2"/>
  <c r="F69" i="2"/>
  <c r="D70" i="2"/>
  <c r="E70" i="2"/>
  <c r="F70" i="2"/>
  <c r="G70" i="2"/>
  <c r="D74" i="2"/>
  <c r="E74" i="2"/>
  <c r="F74" i="2"/>
  <c r="G74" i="2"/>
  <c r="D76" i="2"/>
  <c r="E76" i="2"/>
  <c r="F76" i="2"/>
  <c r="G76" i="2"/>
  <c r="D78" i="2"/>
  <c r="E78" i="2"/>
  <c r="F78" i="2"/>
  <c r="G78" i="2"/>
  <c r="D79" i="2"/>
  <c r="E79" i="2"/>
  <c r="F79" i="2"/>
  <c r="G79" i="2"/>
  <c r="D80" i="2"/>
  <c r="E80" i="2"/>
  <c r="F80" i="2"/>
  <c r="G80" i="2"/>
  <c r="D83" i="2"/>
  <c r="E83" i="2"/>
  <c r="F83" i="2"/>
  <c r="G83" i="2"/>
  <c r="D84" i="2"/>
  <c r="E84" i="2"/>
  <c r="F84" i="2"/>
  <c r="G84" i="2"/>
  <c r="D87" i="2"/>
  <c r="E87" i="2"/>
  <c r="F87" i="2"/>
  <c r="G87" i="2"/>
  <c r="D88" i="2"/>
  <c r="E88" i="2"/>
  <c r="F88" i="2"/>
  <c r="G88" i="2"/>
  <c r="D94" i="2"/>
  <c r="E94" i="2"/>
  <c r="F94" i="2"/>
  <c r="G94" i="2"/>
  <c r="D96" i="2"/>
  <c r="E96" i="2"/>
  <c r="F96" i="2"/>
  <c r="D101" i="2"/>
  <c r="E101" i="2"/>
  <c r="F101" i="2"/>
  <c r="D106" i="2"/>
  <c r="E106" i="2"/>
  <c r="F106" i="2"/>
  <c r="G106" i="2"/>
  <c r="D109" i="2"/>
  <c r="E109" i="2"/>
  <c r="F109" i="2"/>
  <c r="G109" i="2"/>
  <c r="D110" i="2"/>
  <c r="E110" i="2"/>
  <c r="F110" i="2"/>
  <c r="G110" i="2"/>
  <c r="D111" i="2"/>
  <c r="E111" i="2"/>
  <c r="F111" i="2"/>
  <c r="D115" i="2"/>
  <c r="E115" i="2"/>
  <c r="F115" i="2"/>
  <c r="G115" i="2"/>
  <c r="D122" i="2"/>
  <c r="E122" i="2"/>
  <c r="F122" i="2"/>
  <c r="G122" i="2"/>
  <c r="D123" i="2"/>
  <c r="E123" i="2"/>
  <c r="F123" i="2"/>
  <c r="D124" i="2"/>
  <c r="E124" i="2"/>
  <c r="F124" i="2"/>
  <c r="G124" i="2"/>
  <c r="D127" i="2"/>
  <c r="E127" i="2"/>
  <c r="F127" i="2"/>
  <c r="G127" i="2"/>
  <c r="D130" i="2"/>
  <c r="E130" i="2"/>
  <c r="F130" i="2"/>
  <c r="G130" i="2"/>
  <c r="D132" i="2"/>
  <c r="E132" i="2"/>
  <c r="F132" i="2"/>
  <c r="G132" i="2"/>
  <c r="D135" i="2"/>
  <c r="E135" i="2"/>
  <c r="F135" i="2"/>
  <c r="G135" i="2"/>
  <c r="D136" i="2"/>
  <c r="E136" i="2"/>
  <c r="F136" i="2"/>
  <c r="G136" i="2"/>
  <c r="D138" i="2"/>
  <c r="E138" i="2"/>
  <c r="F138" i="2"/>
  <c r="G138" i="2"/>
  <c r="D140" i="2"/>
  <c r="E140" i="2"/>
  <c r="F140" i="2"/>
  <c r="G140" i="2"/>
  <c r="D145" i="2"/>
  <c r="E145" i="2"/>
  <c r="F145" i="2"/>
  <c r="G145" i="2"/>
  <c r="D147" i="2"/>
  <c r="E147" i="2"/>
  <c r="F147" i="2"/>
  <c r="G147" i="2"/>
  <c r="D159" i="2"/>
  <c r="E159" i="2"/>
  <c r="F159" i="2"/>
  <c r="G159" i="2"/>
  <c r="G4" i="2"/>
  <c r="F4" i="2" l="1"/>
  <c r="E4" i="2"/>
  <c r="D4" i="2" l="1"/>
</calcChain>
</file>

<file path=xl/sharedStrings.xml><?xml version="1.0" encoding="utf-8"?>
<sst xmlns="http://schemas.openxmlformats.org/spreadsheetml/2006/main" count="1080" uniqueCount="343">
  <si>
    <t>Forename</t>
  </si>
  <si>
    <t>Surname</t>
  </si>
  <si>
    <t>AgeGroup</t>
  </si>
  <si>
    <t>Steven</t>
  </si>
  <si>
    <t>Blair</t>
  </si>
  <si>
    <t>M Open</t>
  </si>
  <si>
    <t>Tony</t>
  </si>
  <si>
    <t>Wayte</t>
  </si>
  <si>
    <t>M50</t>
  </si>
  <si>
    <t>Lynn</t>
  </si>
  <si>
    <t>Beveridge</t>
  </si>
  <si>
    <t>F40</t>
  </si>
  <si>
    <t>Stewart</t>
  </si>
  <si>
    <t>Reid</t>
  </si>
  <si>
    <t>Alan</t>
  </si>
  <si>
    <t>McLeod</t>
  </si>
  <si>
    <t>Angus</t>
  </si>
  <si>
    <t>M60</t>
  </si>
  <si>
    <t>Michael</t>
  </si>
  <si>
    <t>Bisset</t>
  </si>
  <si>
    <t>M40</t>
  </si>
  <si>
    <t>Susan</t>
  </si>
  <si>
    <t>McLean</t>
  </si>
  <si>
    <t>Fiona</t>
  </si>
  <si>
    <t>Muir</t>
  </si>
  <si>
    <t>F Open</t>
  </si>
  <si>
    <t>Donald</t>
  </si>
  <si>
    <t>Campbell</t>
  </si>
  <si>
    <t>John</t>
  </si>
  <si>
    <t>Ed</t>
  </si>
  <si>
    <t>Norton</t>
  </si>
  <si>
    <t>Keenlyside</t>
  </si>
  <si>
    <t>Darren</t>
  </si>
  <si>
    <t>Jubb</t>
  </si>
  <si>
    <t>Gail</t>
  </si>
  <si>
    <t>Murdoch</t>
  </si>
  <si>
    <t>F50</t>
  </si>
  <si>
    <t>Billy</t>
  </si>
  <si>
    <t>Webster</t>
  </si>
  <si>
    <t>Joyce</t>
  </si>
  <si>
    <t>James</t>
  </si>
  <si>
    <t>M Junior</t>
  </si>
  <si>
    <t>Janice</t>
  </si>
  <si>
    <t>King</t>
  </si>
  <si>
    <t>Manson</t>
  </si>
  <si>
    <t>Jim</t>
  </si>
  <si>
    <t>Reilly</t>
  </si>
  <si>
    <t>Alasdair</t>
  </si>
  <si>
    <t>Macnair</t>
  </si>
  <si>
    <t>Gary</t>
  </si>
  <si>
    <t>Brock</t>
  </si>
  <si>
    <t>Andrew</t>
  </si>
  <si>
    <t>Jannetta</t>
  </si>
  <si>
    <t>Nicola</t>
  </si>
  <si>
    <t>Watson</t>
  </si>
  <si>
    <t>Morrison</t>
  </si>
  <si>
    <t>Mike</t>
  </si>
  <si>
    <t>Dales</t>
  </si>
  <si>
    <t>Eve</t>
  </si>
  <si>
    <t>Ryan</t>
  </si>
  <si>
    <t>F60</t>
  </si>
  <si>
    <t>Kirsty</t>
  </si>
  <si>
    <t>Johnston</t>
  </si>
  <si>
    <t>Mark</t>
  </si>
  <si>
    <t>Mackenzie</t>
  </si>
  <si>
    <t>Sonjia</t>
  </si>
  <si>
    <t>Crow</t>
  </si>
  <si>
    <t>David</t>
  </si>
  <si>
    <t>McColgan</t>
  </si>
  <si>
    <t>Stuart</t>
  </si>
  <si>
    <t>Fraser</t>
  </si>
  <si>
    <t>Barry</t>
  </si>
  <si>
    <t>Mitchell</t>
  </si>
  <si>
    <t>Ally</t>
  </si>
  <si>
    <t>Sinclair</t>
  </si>
  <si>
    <t>Aaron</t>
  </si>
  <si>
    <t>Dawson</t>
  </si>
  <si>
    <t>Gavin</t>
  </si>
  <si>
    <t>Major</t>
  </si>
  <si>
    <t>Rowan</t>
  </si>
  <si>
    <t>Mestecky</t>
  </si>
  <si>
    <t>Dillon</t>
  </si>
  <si>
    <t>Colin</t>
  </si>
  <si>
    <t>Brown</t>
  </si>
  <si>
    <t>Ian Robert</t>
  </si>
  <si>
    <t>Tully</t>
  </si>
  <si>
    <t>Julie</t>
  </si>
  <si>
    <t>Ramsey</t>
  </si>
  <si>
    <t>Christine</t>
  </si>
  <si>
    <t>Syme</t>
  </si>
  <si>
    <t>Brian</t>
  </si>
  <si>
    <t>Abbot</t>
  </si>
  <si>
    <t>Debbie</t>
  </si>
  <si>
    <t>Jackson</t>
  </si>
  <si>
    <t>Lorraine</t>
  </si>
  <si>
    <t>Ronnie</t>
  </si>
  <si>
    <t>Glen</t>
  </si>
  <si>
    <t>Neil</t>
  </si>
  <si>
    <t>Munro</t>
  </si>
  <si>
    <t>Leigh</t>
  </si>
  <si>
    <t>Verdot</t>
  </si>
  <si>
    <t>Darran</t>
  </si>
  <si>
    <t>Neilson</t>
  </si>
  <si>
    <t>Sharpe</t>
  </si>
  <si>
    <t>Vanessa</t>
  </si>
  <si>
    <t>Salmond</t>
  </si>
  <si>
    <t>Rachel</t>
  </si>
  <si>
    <t>Drummond</t>
  </si>
  <si>
    <t>Maclachlan</t>
  </si>
  <si>
    <t>Ben</t>
  </si>
  <si>
    <t>Murphy</t>
  </si>
  <si>
    <t>Richard</t>
  </si>
  <si>
    <t>Smith</t>
  </si>
  <si>
    <t>Gordon</t>
  </si>
  <si>
    <t>Frazer</t>
  </si>
  <si>
    <t>Derek</t>
  </si>
  <si>
    <t>Duncan</t>
  </si>
  <si>
    <t>Kristin</t>
  </si>
  <si>
    <t>Lownie</t>
  </si>
  <si>
    <t>Iain</t>
  </si>
  <si>
    <t>Thomson</t>
  </si>
  <si>
    <t>Whyte</t>
  </si>
  <si>
    <t>Kerry</t>
  </si>
  <si>
    <t>Aitken</t>
  </si>
  <si>
    <t>Maddy</t>
  </si>
  <si>
    <t>Katy</t>
  </si>
  <si>
    <t>McBride</t>
  </si>
  <si>
    <t xml:space="preserve">Jane </t>
  </si>
  <si>
    <t>Binnie</t>
  </si>
  <si>
    <t>Paul</t>
  </si>
  <si>
    <t>Hunter</t>
  </si>
  <si>
    <t>Livingstone</t>
  </si>
  <si>
    <t>Marianne</t>
  </si>
  <si>
    <t>McLevy</t>
  </si>
  <si>
    <t>Dallas</t>
  </si>
  <si>
    <t>Findlay</t>
  </si>
  <si>
    <t>Murray</t>
  </si>
  <si>
    <t>Gallagher</t>
  </si>
  <si>
    <t>Andy</t>
  </si>
  <si>
    <t>Jules</t>
  </si>
  <si>
    <t>Rose</t>
  </si>
  <si>
    <t>Serena</t>
  </si>
  <si>
    <t>Jones</t>
  </si>
  <si>
    <t>Pamela</t>
  </si>
  <si>
    <t>Pattison</t>
  </si>
  <si>
    <t>Ward</t>
  </si>
  <si>
    <t>Wendy</t>
  </si>
  <si>
    <t>Taylor</t>
  </si>
  <si>
    <t>Alastair</t>
  </si>
  <si>
    <t>Outred</t>
  </si>
  <si>
    <t>Wallace</t>
  </si>
  <si>
    <t>Mcneil</t>
  </si>
  <si>
    <t>Dave</t>
  </si>
  <si>
    <t>Morton</t>
  </si>
  <si>
    <t>Tara</t>
  </si>
  <si>
    <t>Forster</t>
  </si>
  <si>
    <t>F Junior</t>
  </si>
  <si>
    <t>McCulloch</t>
  </si>
  <si>
    <t>Mill</t>
  </si>
  <si>
    <t>Morna</t>
  </si>
  <si>
    <t>Fleming</t>
  </si>
  <si>
    <t>Mackay</t>
  </si>
  <si>
    <t>Somerville</t>
  </si>
  <si>
    <t>Kevin</t>
  </si>
  <si>
    <t>Riddell</t>
  </si>
  <si>
    <t>Keith</t>
  </si>
  <si>
    <t>Cuthbert</t>
  </si>
  <si>
    <t>Scott</t>
  </si>
  <si>
    <t>Love</t>
  </si>
  <si>
    <t>McKenzie</t>
  </si>
  <si>
    <t>Miller</t>
  </si>
  <si>
    <t>Laurence</t>
  </si>
  <si>
    <t>Leask</t>
  </si>
  <si>
    <t>Suzanne</t>
  </si>
  <si>
    <t>Goodall</t>
  </si>
  <si>
    <t>Hannah</t>
  </si>
  <si>
    <t>Lopez</t>
  </si>
  <si>
    <t>Johnny</t>
  </si>
  <si>
    <t>Cassells</t>
  </si>
  <si>
    <t>Kieran</t>
  </si>
  <si>
    <t>Morgan</t>
  </si>
  <si>
    <t>Dunleavey</t>
  </si>
  <si>
    <t>Zoe</t>
  </si>
  <si>
    <t>Daniel</t>
  </si>
  <si>
    <t>Phil</t>
  </si>
  <si>
    <t>Forte</t>
  </si>
  <si>
    <t>Fenton</t>
  </si>
  <si>
    <t>Sally</t>
  </si>
  <si>
    <t>Newton</t>
  </si>
  <si>
    <t>Hume</t>
  </si>
  <si>
    <t>Linda</t>
  </si>
  <si>
    <t>O'Neill</t>
  </si>
  <si>
    <t>Robert</t>
  </si>
  <si>
    <t>Milton</t>
  </si>
  <si>
    <t>Annabel</t>
  </si>
  <si>
    <t>Simpson</t>
  </si>
  <si>
    <t>Leanne</t>
  </si>
  <si>
    <t>Hutt</t>
  </si>
  <si>
    <t>Davidson</t>
  </si>
  <si>
    <t>Graham</t>
  </si>
  <si>
    <t>Graeme</t>
  </si>
  <si>
    <t>Crane</t>
  </si>
  <si>
    <t>Houston</t>
  </si>
  <si>
    <t>Grieve</t>
  </si>
  <si>
    <t>Zuidewind</t>
  </si>
  <si>
    <t>Chester</t>
  </si>
  <si>
    <t>Jarron</t>
  </si>
  <si>
    <t>Natalie</t>
  </si>
  <si>
    <t>Young</t>
  </si>
  <si>
    <t>McLauchlan</t>
  </si>
  <si>
    <t>Sandy</t>
  </si>
  <si>
    <t>MacCalman</t>
  </si>
  <si>
    <t>M70</t>
  </si>
  <si>
    <t>Vandermotten</t>
  </si>
  <si>
    <t>Justine</t>
  </si>
  <si>
    <t>Aird</t>
  </si>
  <si>
    <t>McGowan</t>
  </si>
  <si>
    <t>Isla</t>
  </si>
  <si>
    <t>Lauren</t>
  </si>
  <si>
    <t>Fairweather</t>
  </si>
  <si>
    <t>Ronan</t>
  </si>
  <si>
    <t>Hennessy</t>
  </si>
  <si>
    <t>Mary</t>
  </si>
  <si>
    <t>Western</t>
  </si>
  <si>
    <t>Mhairi</t>
  </si>
  <si>
    <t>Boyle</t>
  </si>
  <si>
    <t>Laycock</t>
  </si>
  <si>
    <t>Tricia</t>
  </si>
  <si>
    <t>Fotheringham</t>
  </si>
  <si>
    <t>Smithard</t>
  </si>
  <si>
    <t>Rashmi</t>
  </si>
  <si>
    <t>Shah</t>
  </si>
  <si>
    <t>Stevie</t>
  </si>
  <si>
    <t>Ogg</t>
  </si>
  <si>
    <t>Karen</t>
  </si>
  <si>
    <t>Forsyth</t>
  </si>
  <si>
    <t>Davie</t>
  </si>
  <si>
    <t>Cameron</t>
  </si>
  <si>
    <t>Martin</t>
  </si>
  <si>
    <t>Sleep</t>
  </si>
  <si>
    <t>Angie</t>
  </si>
  <si>
    <t>Shelley</t>
  </si>
  <si>
    <t>Porterfield</t>
  </si>
  <si>
    <t>Joe</t>
  </si>
  <si>
    <t>Donnelly</t>
  </si>
  <si>
    <t>Melanie</t>
  </si>
  <si>
    <t>Evans</t>
  </si>
  <si>
    <t>Marie</t>
  </si>
  <si>
    <t>Gillian</t>
  </si>
  <si>
    <t>Lee</t>
  </si>
  <si>
    <t>McNellis</t>
  </si>
  <si>
    <t>Julia</t>
  </si>
  <si>
    <t>Greenlees</t>
  </si>
  <si>
    <t>Morag</t>
  </si>
  <si>
    <t>Taggart</t>
  </si>
  <si>
    <t>Robbie</t>
  </si>
  <si>
    <t>Macleod</t>
  </si>
  <si>
    <t>Jane</t>
  </si>
  <si>
    <t>Allan</t>
  </si>
  <si>
    <t>Kemp</t>
  </si>
  <si>
    <t>Arlene</t>
  </si>
  <si>
    <t>McWalter</t>
  </si>
  <si>
    <t>Quin</t>
  </si>
  <si>
    <t>Alison</t>
  </si>
  <si>
    <t>Manners</t>
  </si>
  <si>
    <t>Norman</t>
  </si>
  <si>
    <t>M80</t>
  </si>
  <si>
    <t>Chris</t>
  </si>
  <si>
    <t>Stephenson</t>
  </si>
  <si>
    <t>Christopher</t>
  </si>
  <si>
    <t>McCallum</t>
  </si>
  <si>
    <t>Anne</t>
  </si>
  <si>
    <t>Hartmann</t>
  </si>
  <si>
    <t>Caldwell</t>
  </si>
  <si>
    <t>Craig</t>
  </si>
  <si>
    <t>Ross</t>
  </si>
  <si>
    <t>Hukins</t>
  </si>
  <si>
    <t>Robertson</t>
  </si>
  <si>
    <t>Devey</t>
  </si>
  <si>
    <t>Johns</t>
  </si>
  <si>
    <t>Zoey</t>
  </si>
  <si>
    <t>Honeyman</t>
  </si>
  <si>
    <t>Matthew</t>
  </si>
  <si>
    <t>Porteous</t>
  </si>
  <si>
    <t>Pugh</t>
  </si>
  <si>
    <t>Blyth</t>
  </si>
  <si>
    <t>Alex</t>
  </si>
  <si>
    <t>Keenan</t>
  </si>
  <si>
    <t>Dow</t>
  </si>
  <si>
    <t>Shona</t>
  </si>
  <si>
    <t>Black</t>
  </si>
  <si>
    <t>Kenneth GN</t>
  </si>
  <si>
    <t>Hazel</t>
  </si>
  <si>
    <t>RaceNo.</t>
  </si>
  <si>
    <t>Number</t>
  </si>
  <si>
    <t>Time</t>
  </si>
  <si>
    <t>First Name</t>
  </si>
  <si>
    <t>Club</t>
  </si>
  <si>
    <t>Jog Cowdenbeath</t>
  </si>
  <si>
    <t>Strathearn Harriers</t>
  </si>
  <si>
    <t>Carnegie Harriers</t>
  </si>
  <si>
    <t>Fife Athletic Club</t>
  </si>
  <si>
    <t>Pitreavie AAC</t>
  </si>
  <si>
    <t>Perth Road Runners</t>
  </si>
  <si>
    <t>PH Racing Club</t>
  </si>
  <si>
    <t>Dundee Hawkhill Harriers</t>
  </si>
  <si>
    <t>Kinross Road Runners</t>
  </si>
  <si>
    <t>Jogscotland Kinross</t>
  </si>
  <si>
    <t>Wee County Harriers</t>
  </si>
  <si>
    <t>Great Wall Marathon - Class of 2015</t>
  </si>
  <si>
    <t>Jog Scotland</t>
  </si>
  <si>
    <t>PH racing club</t>
  </si>
  <si>
    <t>BMF Dunfermline</t>
  </si>
  <si>
    <t>Corstorphine AAC</t>
  </si>
  <si>
    <t>Dundee Road Runners AC</t>
  </si>
  <si>
    <t>Falkland Trail Runners</t>
  </si>
  <si>
    <t>Central AC</t>
  </si>
  <si>
    <t>Double D Racing</t>
  </si>
  <si>
    <t>Jog Scotland South Queensferry</t>
  </si>
  <si>
    <t>Leven Las Vegas Running Club</t>
  </si>
  <si>
    <t>Road Runners Club</t>
  </si>
  <si>
    <t>Wee county harriers</t>
  </si>
  <si>
    <t>Portobello Running Club</t>
  </si>
  <si>
    <t>Jog Scotland Dunfermline</t>
  </si>
  <si>
    <t>Brannigan</t>
  </si>
  <si>
    <t>Dean</t>
  </si>
  <si>
    <t>Mckemmie</t>
  </si>
  <si>
    <t>Roger</t>
  </si>
  <si>
    <t>Clark</t>
  </si>
  <si>
    <t>Claire</t>
  </si>
  <si>
    <t>Peck</t>
  </si>
  <si>
    <t>Wattie</t>
  </si>
  <si>
    <t>Stokoe</t>
  </si>
  <si>
    <t>Renouf</t>
  </si>
  <si>
    <t>Elaine</t>
  </si>
  <si>
    <t>Jean</t>
  </si>
  <si>
    <t>McCullough</t>
  </si>
  <si>
    <t>Fulham</t>
  </si>
  <si>
    <t>Cockburn</t>
  </si>
  <si>
    <t>Douglas</t>
  </si>
  <si>
    <t>Position</t>
  </si>
  <si>
    <t>Category</t>
  </si>
  <si>
    <t>Milnathort Dash 2016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</si>
</sst>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6"/>
  <sheetViews>
    <sheetView tabSelected="1" topLeftCell="A145" workbookViewId="0">
      <selection sqref="A1:XFD1"/>
    </sheetView>
  </sheetViews>
  <sheetFormatPr defaultRowHeight="15" x14ac:dyDescent="0.25"/>
  <cols>
    <col min="1" max="1" width="11.140625" style="1" bestFit="1" customWidth="1"/>
    <col min="2" max="2" width="9" style="1" bestFit="1" customWidth="1"/>
    <col min="3" max="3" width="11.7109375" style="7" customWidth="1"/>
    <col min="4" max="4" width="14.140625" style="2" bestFit="1" customWidth="1"/>
    <col min="5" max="5" width="11.7109375" style="2" bestFit="1" customWidth="1"/>
    <col min="6" max="6" width="9.7109375" bestFit="1" customWidth="1"/>
    <col min="7" max="7" width="32.7109375" bestFit="1" customWidth="1"/>
  </cols>
  <sheetData>
    <row r="1" spans="1:11" ht="18.75" x14ac:dyDescent="0.3">
      <c r="D1" s="12" t="s">
        <v>342</v>
      </c>
    </row>
    <row r="2" spans="1:11" ht="18.75" x14ac:dyDescent="0.3">
      <c r="D2" s="12"/>
    </row>
    <row r="3" spans="1:11" s="4" customFormat="1" ht="21.75" customHeight="1" x14ac:dyDescent="0.35">
      <c r="A3" s="8" t="s">
        <v>340</v>
      </c>
      <c r="B3" s="8" t="s">
        <v>294</v>
      </c>
      <c r="C3" s="10" t="s">
        <v>295</v>
      </c>
      <c r="D3" s="11" t="s">
        <v>1</v>
      </c>
      <c r="E3" s="11" t="s">
        <v>296</v>
      </c>
      <c r="F3" s="9" t="s">
        <v>341</v>
      </c>
      <c r="G3" s="9" t="s">
        <v>297</v>
      </c>
    </row>
    <row r="4" spans="1:11" x14ac:dyDescent="0.25">
      <c r="A4" s="1">
        <v>1</v>
      </c>
      <c r="B4" s="1">
        <v>15</v>
      </c>
      <c r="C4" s="7">
        <v>27.58</v>
      </c>
      <c r="D4" s="2" t="str">
        <f>VLOOKUP(B4,'2016 Dash Entrants'!A2:D201,3,FALSE)</f>
        <v>Donald</v>
      </c>
      <c r="E4" s="2" t="str">
        <f>VLOOKUP(B4,'2016 Dash Entrants'!A2:D201,2,FALSE)</f>
        <v>James</v>
      </c>
      <c r="F4" t="str">
        <f>VLOOKUP(B4,'2016 Dash Entrants'!A2:D201,4,FALSE)</f>
        <v>M Junior</v>
      </c>
      <c r="G4" t="str">
        <f>VLOOKUP(B4,'2016 Dash Entrants'!A2:E201,5,FALSE)</f>
        <v>Dundee Hawkhill Harriers</v>
      </c>
    </row>
    <row r="5" spans="1:11" x14ac:dyDescent="0.25">
      <c r="A5" s="1">
        <v>2</v>
      </c>
      <c r="B5" s="1">
        <v>182</v>
      </c>
      <c r="C5" s="7">
        <v>28.06</v>
      </c>
      <c r="D5" s="2" t="str">
        <f>VLOOKUP(B5,'2016 Dash Entrants'!A3:D202,3,FALSE)</f>
        <v>Hukins</v>
      </c>
      <c r="E5" s="2" t="str">
        <f>VLOOKUP(B5,'2016 Dash Entrants'!A3:D202,2,FALSE)</f>
        <v>Ben</v>
      </c>
      <c r="F5" t="str">
        <f>VLOOKUP(B5,'2016 Dash Entrants'!A3:D202,4,FALSE)</f>
        <v>M Open</v>
      </c>
      <c r="G5" t="str">
        <f>VLOOKUP(B5,'2016 Dash Entrants'!A3:E202,5,FALSE)</f>
        <v>PH Racing Club</v>
      </c>
    </row>
    <row r="6" spans="1:11" x14ac:dyDescent="0.25">
      <c r="A6" s="1">
        <v>3</v>
      </c>
      <c r="B6" s="1">
        <v>73</v>
      </c>
      <c r="C6" s="7">
        <v>29.4</v>
      </c>
      <c r="D6" s="2" t="str">
        <f>VLOOKUP(B6,'2016 Dash Entrants'!A4:D203,3,FALSE)</f>
        <v>Livingstone</v>
      </c>
      <c r="E6" s="2" t="str">
        <f>VLOOKUP(B6,'2016 Dash Entrants'!A4:D203,2,FALSE)</f>
        <v>Stuart</v>
      </c>
      <c r="F6" t="str">
        <f>VLOOKUP(B6,'2016 Dash Entrants'!A4:D203,4,FALSE)</f>
        <v>M Open</v>
      </c>
      <c r="G6" t="str">
        <f>VLOOKUP(B6,'2016 Dash Entrants'!A4:E203,5,FALSE)</f>
        <v>Corstorphine AAC</v>
      </c>
    </row>
    <row r="7" spans="1:11" x14ac:dyDescent="0.25">
      <c r="A7" s="1">
        <v>4</v>
      </c>
      <c r="B7" s="1">
        <v>97</v>
      </c>
      <c r="C7" s="7">
        <v>30</v>
      </c>
      <c r="D7" s="2" t="str">
        <f>VLOOKUP(B7,'2016 Dash Entrants'!A5:D204,3,FALSE)</f>
        <v>Somerville</v>
      </c>
      <c r="E7" s="2" t="str">
        <f>VLOOKUP(B7,'2016 Dash Entrants'!A5:D204,2,FALSE)</f>
        <v>Colin</v>
      </c>
      <c r="F7" t="str">
        <f>VLOOKUP(B7,'2016 Dash Entrants'!A5:D204,4,FALSE)</f>
        <v>M Open</v>
      </c>
      <c r="G7" t="str">
        <f>VLOOKUP(B7,'2016 Dash Entrants'!A5:E204,5,FALSE)</f>
        <v>PH Racing Club</v>
      </c>
    </row>
    <row r="8" spans="1:11" x14ac:dyDescent="0.25">
      <c r="A8" s="1">
        <v>5</v>
      </c>
      <c r="B8" s="1">
        <v>10</v>
      </c>
      <c r="C8" s="7">
        <v>30.34</v>
      </c>
      <c r="D8" s="2" t="str">
        <f>VLOOKUP(B8,'2016 Dash Entrants'!A6:D205,3,FALSE)</f>
        <v>Jubb</v>
      </c>
      <c r="E8" s="2" t="str">
        <f>VLOOKUP(B8,'2016 Dash Entrants'!A6:D205,2,FALSE)</f>
        <v>Darren</v>
      </c>
      <c r="F8" t="str">
        <f>VLOOKUP(B8,'2016 Dash Entrants'!A6:D205,4,FALSE)</f>
        <v>M Open</v>
      </c>
      <c r="G8" t="str">
        <f>VLOOKUP(B8,'2016 Dash Entrants'!A6:E205,5,FALSE)</f>
        <v>PH Racing Club</v>
      </c>
    </row>
    <row r="9" spans="1:11" x14ac:dyDescent="0.25">
      <c r="A9" s="1">
        <v>6</v>
      </c>
      <c r="B9" s="1">
        <v>183</v>
      </c>
      <c r="C9" s="7">
        <v>30.55</v>
      </c>
      <c r="D9" s="2" t="str">
        <f>VLOOKUP(B9,'2016 Dash Entrants'!A7:D206,3,FALSE)</f>
        <v>Robertson</v>
      </c>
      <c r="E9" s="2" t="str">
        <f>VLOOKUP(B9,'2016 Dash Entrants'!A7:D206,2,FALSE)</f>
        <v>Stuart</v>
      </c>
      <c r="F9" t="str">
        <f>VLOOKUP(B9,'2016 Dash Entrants'!A7:D206,4,FALSE)</f>
        <v>M40</v>
      </c>
      <c r="G9" t="str">
        <f>VLOOKUP(B9,'2016 Dash Entrants'!A7:E206,5,FALSE)</f>
        <v>Perth Road Runners</v>
      </c>
    </row>
    <row r="10" spans="1:11" x14ac:dyDescent="0.25">
      <c r="A10" s="1">
        <v>7</v>
      </c>
      <c r="B10" s="1">
        <v>62</v>
      </c>
      <c r="C10" s="7">
        <v>31</v>
      </c>
      <c r="D10" s="2" t="str">
        <f>VLOOKUP(B10,'2016 Dash Entrants'!A8:D207,3,FALSE)</f>
        <v>Smith</v>
      </c>
      <c r="E10" s="2" t="str">
        <f>VLOOKUP(B10,'2016 Dash Entrants'!A8:D207,2,FALSE)</f>
        <v>Richard</v>
      </c>
      <c r="F10" t="str">
        <f>VLOOKUP(B10,'2016 Dash Entrants'!A8:D207,4,FALSE)</f>
        <v>M Open</v>
      </c>
    </row>
    <row r="11" spans="1:11" x14ac:dyDescent="0.25">
      <c r="A11" s="1">
        <v>8</v>
      </c>
      <c r="B11" s="1">
        <v>144</v>
      </c>
      <c r="C11" s="7">
        <v>31.11</v>
      </c>
      <c r="D11" s="2" t="str">
        <f>VLOOKUP(B11,'2016 Dash Entrants'!A9:D208,3,FALSE)</f>
        <v>Laycock</v>
      </c>
      <c r="E11" s="2" t="str">
        <f>VLOOKUP(B11,'2016 Dash Entrants'!A9:D208,2,FALSE)</f>
        <v>Andy</v>
      </c>
      <c r="F11" t="str">
        <f>VLOOKUP(B11,'2016 Dash Entrants'!A9:D208,4,FALSE)</f>
        <v>M50</v>
      </c>
      <c r="G11" t="str">
        <f>VLOOKUP(B11,'2016 Dash Entrants'!A9:E208,5,FALSE)</f>
        <v>Kinross Road Runners</v>
      </c>
    </row>
    <row r="12" spans="1:11" x14ac:dyDescent="0.25">
      <c r="A12" s="1">
        <v>9</v>
      </c>
      <c r="B12" s="1">
        <v>171</v>
      </c>
      <c r="C12" s="7">
        <v>31.24</v>
      </c>
      <c r="D12" s="2" t="str">
        <f>VLOOKUP(B12,'2016 Dash Entrants'!A10:D209,3,FALSE)</f>
        <v>Kemp</v>
      </c>
      <c r="E12" s="2" t="str">
        <f>VLOOKUP(B12,'2016 Dash Entrants'!A10:D209,2,FALSE)</f>
        <v>Allan</v>
      </c>
      <c r="F12" t="str">
        <f>VLOOKUP(B12,'2016 Dash Entrants'!A10:D209,4,FALSE)</f>
        <v>M Open</v>
      </c>
      <c r="G12" t="str">
        <f>VLOOKUP(B12,'2016 Dash Entrants'!A10:E209,5,FALSE)</f>
        <v>Kinross Road Runners</v>
      </c>
      <c r="K12" s="6"/>
    </row>
    <row r="13" spans="1:11" x14ac:dyDescent="0.25">
      <c r="A13" s="1">
        <v>10</v>
      </c>
      <c r="B13" s="1">
        <v>195</v>
      </c>
      <c r="C13" s="7">
        <v>31.32</v>
      </c>
      <c r="D13" s="2" t="str">
        <f>VLOOKUP(B13,'2016 Dash Entrants'!A11:D210,3,FALSE)</f>
        <v>Clark</v>
      </c>
      <c r="E13" s="2" t="str">
        <f>VLOOKUP(B13,'2016 Dash Entrants'!A11:D210,2,FALSE)</f>
        <v>Roger</v>
      </c>
      <c r="F13" t="str">
        <f>VLOOKUP(B13,'2016 Dash Entrants'!A11:D210,4,FALSE)</f>
        <v>M40</v>
      </c>
      <c r="G13" t="str">
        <f>VLOOKUP(B13,'2016 Dash Entrants'!A11:E210,5,FALSE)</f>
        <v>PH racing club</v>
      </c>
    </row>
    <row r="14" spans="1:11" x14ac:dyDescent="0.25">
      <c r="A14" s="1">
        <v>11</v>
      </c>
      <c r="B14" s="1">
        <v>119</v>
      </c>
      <c r="C14" s="7">
        <v>31.37</v>
      </c>
      <c r="D14" s="2" t="str">
        <f>VLOOKUP(B14,'2016 Dash Entrants'!A12:D211,3,FALSE)</f>
        <v>Simpson</v>
      </c>
      <c r="E14" s="2" t="str">
        <f>VLOOKUP(B14,'2016 Dash Entrants'!A12:D211,2,FALSE)</f>
        <v>Annabel</v>
      </c>
      <c r="F14" t="str">
        <f>VLOOKUP(B14,'2016 Dash Entrants'!A12:D211,4,FALSE)</f>
        <v>F Open</v>
      </c>
      <c r="G14" t="str">
        <f>VLOOKUP(B14,'2016 Dash Entrants'!A12:E211,5,FALSE)</f>
        <v>Kinross Road Runners</v>
      </c>
    </row>
    <row r="15" spans="1:11" x14ac:dyDescent="0.25">
      <c r="A15" s="1">
        <v>12</v>
      </c>
      <c r="B15" s="1">
        <v>122</v>
      </c>
      <c r="C15" s="7">
        <v>31.55</v>
      </c>
      <c r="D15" s="2" t="str">
        <f>VLOOKUP(B15,'2016 Dash Entrants'!A13:D212,3,FALSE)</f>
        <v>Hutt</v>
      </c>
      <c r="E15" s="2" t="str">
        <f>VLOOKUP(B15,'2016 Dash Entrants'!A13:D212,2,FALSE)</f>
        <v>Campbell</v>
      </c>
      <c r="F15" t="str">
        <f>VLOOKUP(B15,'2016 Dash Entrants'!A13:D212,4,FALSE)</f>
        <v>M Open</v>
      </c>
      <c r="G15" t="str">
        <f>VLOOKUP(B15,'2016 Dash Entrants'!A13:E212,5,FALSE)</f>
        <v>PH Racing Club</v>
      </c>
    </row>
    <row r="16" spans="1:11" x14ac:dyDescent="0.25">
      <c r="A16" s="1">
        <v>13</v>
      </c>
      <c r="B16" s="1">
        <v>107</v>
      </c>
      <c r="C16" s="7">
        <v>32.020000000000003</v>
      </c>
      <c r="D16" s="2" t="str">
        <f>VLOOKUP(B16,'2016 Dash Entrants'!A14:D213,3,FALSE)</f>
        <v>Cassells</v>
      </c>
      <c r="E16" s="2" t="str">
        <f>VLOOKUP(B16,'2016 Dash Entrants'!A14:D213,2,FALSE)</f>
        <v>Johnny</v>
      </c>
      <c r="F16" t="str">
        <f>VLOOKUP(B16,'2016 Dash Entrants'!A14:D213,4,FALSE)</f>
        <v>M40</v>
      </c>
      <c r="G16" t="str">
        <f>VLOOKUP(B16,'2016 Dash Entrants'!A14:E213,5,FALSE)</f>
        <v>PH Racing Club</v>
      </c>
    </row>
    <row r="17" spans="1:7" x14ac:dyDescent="0.25">
      <c r="A17" s="1">
        <v>14</v>
      </c>
      <c r="B17" s="1">
        <v>145</v>
      </c>
      <c r="C17" s="7">
        <v>32.11</v>
      </c>
      <c r="D17" s="2" t="str">
        <f>VLOOKUP(B17,'2016 Dash Entrants'!A15:D214,3,FALSE)</f>
        <v>Mackay</v>
      </c>
      <c r="E17" s="2" t="str">
        <f>VLOOKUP(B17,'2016 Dash Entrants'!A15:D214,2,FALSE)</f>
        <v>Wattie</v>
      </c>
      <c r="F17" t="str">
        <f>VLOOKUP(B17,'2016 Dash Entrants'!A15:D214,4,FALSE)</f>
        <v>M50</v>
      </c>
      <c r="G17" t="str">
        <f>VLOOKUP(B17,'2016 Dash Entrants'!A15:E214,5,FALSE)</f>
        <v>Strathearn Harriers</v>
      </c>
    </row>
    <row r="18" spans="1:7" x14ac:dyDescent="0.25">
      <c r="A18" s="1">
        <v>15</v>
      </c>
      <c r="B18" s="1">
        <v>176</v>
      </c>
      <c r="C18" s="7">
        <v>32.14</v>
      </c>
      <c r="D18" s="2" t="str">
        <f>VLOOKUP(B18,'2016 Dash Entrants'!A16:D215,3,FALSE)</f>
        <v>Stephenson</v>
      </c>
      <c r="E18" s="2" t="str">
        <f>VLOOKUP(B18,'2016 Dash Entrants'!A16:D215,2,FALSE)</f>
        <v>Chris</v>
      </c>
      <c r="F18" t="str">
        <f>VLOOKUP(B18,'2016 Dash Entrants'!A16:D215,4,FALSE)</f>
        <v>M40</v>
      </c>
      <c r="G18" t="str">
        <f>VLOOKUP(B18,'2016 Dash Entrants'!A16:E215,5,FALSE)</f>
        <v>Carnegie Harriers</v>
      </c>
    </row>
    <row r="19" spans="1:7" x14ac:dyDescent="0.25">
      <c r="A19" s="1">
        <v>16</v>
      </c>
      <c r="B19" s="1">
        <v>99</v>
      </c>
      <c r="C19" s="7">
        <v>32.28</v>
      </c>
      <c r="D19" s="2" t="str">
        <f>VLOOKUP(B19,'2016 Dash Entrants'!A17:D216,3,FALSE)</f>
        <v>Riddell</v>
      </c>
      <c r="E19" s="2" t="str">
        <f>VLOOKUP(B19,'2016 Dash Entrants'!A17:D216,2,FALSE)</f>
        <v>Kevin</v>
      </c>
      <c r="F19" t="str">
        <f>VLOOKUP(B19,'2016 Dash Entrants'!A17:D216,4,FALSE)</f>
        <v>M Open</v>
      </c>
      <c r="G19" t="str">
        <f>VLOOKUP(B19,'2016 Dash Entrants'!A17:E216,5,FALSE)</f>
        <v>Perth Road Runners</v>
      </c>
    </row>
    <row r="20" spans="1:7" x14ac:dyDescent="0.25">
      <c r="A20" s="1">
        <v>17</v>
      </c>
      <c r="B20" s="1">
        <v>124</v>
      </c>
      <c r="C20" s="7">
        <v>32.369999999999997</v>
      </c>
      <c r="D20" s="2" t="str">
        <f>VLOOKUP(B20,'2016 Dash Entrants'!A18:D217,3,FALSE)</f>
        <v>Gordon</v>
      </c>
      <c r="E20" s="2" t="str">
        <f>VLOOKUP(B20,'2016 Dash Entrants'!A18:D217,2,FALSE)</f>
        <v>Graham</v>
      </c>
      <c r="F20" t="str">
        <f>VLOOKUP(B20,'2016 Dash Entrants'!A18:D217,4,FALSE)</f>
        <v>M Open</v>
      </c>
      <c r="G20" t="str">
        <f>VLOOKUP(B20,'2016 Dash Entrants'!A18:E217,5,FALSE)</f>
        <v>Pitreavie AAC</v>
      </c>
    </row>
    <row r="21" spans="1:7" x14ac:dyDescent="0.25">
      <c r="A21" s="1">
        <v>18</v>
      </c>
      <c r="B21" s="1">
        <v>59</v>
      </c>
      <c r="C21" s="7">
        <v>32.4</v>
      </c>
      <c r="D21" s="2" t="str">
        <f>VLOOKUP(B21,'2016 Dash Entrants'!A19:D218,3,FALSE)</f>
        <v>Murphy</v>
      </c>
      <c r="E21" s="2" t="str">
        <f>VLOOKUP(B21,'2016 Dash Entrants'!A19:D218,2,FALSE)</f>
        <v>Ben</v>
      </c>
      <c r="F21" t="str">
        <f>VLOOKUP(B21,'2016 Dash Entrants'!A19:D218,4,FALSE)</f>
        <v>M Open</v>
      </c>
      <c r="G21" t="str">
        <f>VLOOKUP(B21,'2016 Dash Entrants'!A19:E218,5,FALSE)</f>
        <v>Strathearn Harriers</v>
      </c>
    </row>
    <row r="22" spans="1:7" x14ac:dyDescent="0.25">
      <c r="A22" s="1">
        <v>19</v>
      </c>
      <c r="B22" s="1">
        <v>42</v>
      </c>
      <c r="C22" s="7">
        <v>32.46</v>
      </c>
      <c r="D22" s="2" t="str">
        <f>VLOOKUP(B22,'2016 Dash Entrants'!A20:D219,3,FALSE)</f>
        <v>Dawson</v>
      </c>
      <c r="E22" s="2" t="str">
        <f>VLOOKUP(B22,'2016 Dash Entrants'!A20:D219,2,FALSE)</f>
        <v>Aaron</v>
      </c>
      <c r="F22" t="str">
        <f>VLOOKUP(B22,'2016 Dash Entrants'!A20:D219,4,FALSE)</f>
        <v>M Open</v>
      </c>
      <c r="G22" t="str">
        <f>VLOOKUP(B22,'2016 Dash Entrants'!A20:E219,5,FALSE)</f>
        <v>Strathearn Harriers</v>
      </c>
    </row>
    <row r="23" spans="1:7" x14ac:dyDescent="0.25">
      <c r="A23" s="1">
        <v>20</v>
      </c>
      <c r="B23" s="1">
        <v>33</v>
      </c>
      <c r="C23" s="7">
        <v>32.549999999999997</v>
      </c>
      <c r="D23" s="2" t="str">
        <f>VLOOKUP(B23,'2016 Dash Entrants'!A21:D220,3,FALSE)</f>
        <v>Fraser</v>
      </c>
      <c r="E23" s="2" t="str">
        <f>VLOOKUP(B23,'2016 Dash Entrants'!A21:D220,2,FALSE)</f>
        <v>Stuart</v>
      </c>
      <c r="F23" t="str">
        <f>VLOOKUP(B23,'2016 Dash Entrants'!A21:D220,4,FALSE)</f>
        <v>M Open</v>
      </c>
      <c r="G23" t="str">
        <f>VLOOKUP(B23,'2016 Dash Entrants'!A21:E220,5,FALSE)</f>
        <v>Perth Road Runners</v>
      </c>
    </row>
    <row r="24" spans="1:7" x14ac:dyDescent="0.25">
      <c r="A24" s="1">
        <v>21</v>
      </c>
      <c r="B24" s="1">
        <v>127</v>
      </c>
      <c r="C24" s="7">
        <v>33.04</v>
      </c>
      <c r="D24" s="2" t="str">
        <f>VLOOKUP(B24,'2016 Dash Entrants'!A22:D221,3,FALSE)</f>
        <v>Zuidewind</v>
      </c>
      <c r="E24" s="2" t="str">
        <f>VLOOKUP(B24,'2016 Dash Entrants'!A22:D221,2,FALSE)</f>
        <v>Mark</v>
      </c>
      <c r="F24" t="str">
        <f>VLOOKUP(B24,'2016 Dash Entrants'!A22:D221,4,FALSE)</f>
        <v>M Open</v>
      </c>
      <c r="G24" t="str">
        <f>VLOOKUP(B24,'2016 Dash Entrants'!A22:E221,5,FALSE)</f>
        <v>Pitreavie AAC</v>
      </c>
    </row>
    <row r="25" spans="1:7" x14ac:dyDescent="0.25">
      <c r="A25" s="1">
        <v>22</v>
      </c>
      <c r="B25" s="1">
        <v>147</v>
      </c>
      <c r="C25" s="7">
        <v>33.08</v>
      </c>
      <c r="D25" s="2" t="str">
        <f>VLOOKUP(B25,'2016 Dash Entrants'!A23:D222,3,FALSE)</f>
        <v>Fotheringham</v>
      </c>
      <c r="E25" s="2" t="str">
        <f>VLOOKUP(B25,'2016 Dash Entrants'!A23:D222,2,FALSE)</f>
        <v>James</v>
      </c>
      <c r="F25" t="str">
        <f>VLOOKUP(B25,'2016 Dash Entrants'!A23:D222,4,FALSE)</f>
        <v>M50</v>
      </c>
      <c r="G25" t="str">
        <f>VLOOKUP(B25,'2016 Dash Entrants'!A23:E222,5,FALSE)</f>
        <v>Perth Road Runners</v>
      </c>
    </row>
    <row r="26" spans="1:7" x14ac:dyDescent="0.25">
      <c r="A26" s="1">
        <v>23</v>
      </c>
      <c r="B26" s="1">
        <v>165</v>
      </c>
      <c r="C26" s="7">
        <v>33.17</v>
      </c>
      <c r="D26" s="2" t="str">
        <f>VLOOKUP(B26,'2016 Dash Entrants'!A24:D223,3,FALSE)</f>
        <v>McNellis</v>
      </c>
      <c r="E26" s="2" t="str">
        <f>VLOOKUP(B26,'2016 Dash Entrants'!A24:D223,2,FALSE)</f>
        <v>Martin</v>
      </c>
      <c r="F26" t="str">
        <f>VLOOKUP(B26,'2016 Dash Entrants'!A24:D223,4,FALSE)</f>
        <v>M50</v>
      </c>
      <c r="G26" t="str">
        <f>VLOOKUP(B26,'2016 Dash Entrants'!A24:E223,5,FALSE)</f>
        <v>PH Racing Club</v>
      </c>
    </row>
    <row r="27" spans="1:7" x14ac:dyDescent="0.25">
      <c r="A27" s="1">
        <v>24</v>
      </c>
      <c r="B27" s="1">
        <v>101</v>
      </c>
      <c r="C27" s="7">
        <v>33.25</v>
      </c>
      <c r="D27" s="2" t="str">
        <f>VLOOKUP(B27,'2016 Dash Entrants'!A25:D224,3,FALSE)</f>
        <v>Love</v>
      </c>
      <c r="E27" s="2" t="str">
        <f>VLOOKUP(B27,'2016 Dash Entrants'!A25:D224,2,FALSE)</f>
        <v>Scott</v>
      </c>
      <c r="F27" t="str">
        <f>VLOOKUP(B27,'2016 Dash Entrants'!A25:D224,4,FALSE)</f>
        <v>M Open</v>
      </c>
      <c r="G27" t="str">
        <f>VLOOKUP(B27,'2016 Dash Entrants'!A25:E224,5,FALSE)</f>
        <v>PH Racing Club</v>
      </c>
    </row>
    <row r="28" spans="1:7" x14ac:dyDescent="0.25">
      <c r="A28" s="1">
        <v>25</v>
      </c>
      <c r="B28" s="1">
        <v>128</v>
      </c>
      <c r="C28" s="7">
        <v>33.299999999999997</v>
      </c>
      <c r="D28" s="2" t="str">
        <f>VLOOKUP(B28,'2016 Dash Entrants'!A26:D225,3,FALSE)</f>
        <v>Grieve</v>
      </c>
      <c r="E28" s="2" t="str">
        <f>VLOOKUP(B28,'2016 Dash Entrants'!A26:D225,2,FALSE)</f>
        <v>Richard</v>
      </c>
      <c r="F28" t="str">
        <f>VLOOKUP(B28,'2016 Dash Entrants'!A26:D225,4,FALSE)</f>
        <v>M Open</v>
      </c>
      <c r="G28" t="str">
        <f>VLOOKUP(B28,'2016 Dash Entrants'!A26:E225,5,FALSE)</f>
        <v>Dundee Road Runners AC</v>
      </c>
    </row>
    <row r="29" spans="1:7" x14ac:dyDescent="0.25">
      <c r="A29" s="1">
        <v>26</v>
      </c>
      <c r="B29" s="1">
        <v>96</v>
      </c>
      <c r="C29" s="7">
        <v>33.380000000000003</v>
      </c>
      <c r="D29" s="2" t="str">
        <f>VLOOKUP(B29,'2016 Dash Entrants'!A27:D226,3,FALSE)</f>
        <v>Mackay</v>
      </c>
      <c r="E29" s="2" t="str">
        <f>VLOOKUP(B29,'2016 Dash Entrants'!A27:D226,2,FALSE)</f>
        <v>Stuart</v>
      </c>
      <c r="F29" t="str">
        <f>VLOOKUP(B29,'2016 Dash Entrants'!A27:D226,4,FALSE)</f>
        <v>M Open</v>
      </c>
      <c r="G29" t="str">
        <f>VLOOKUP(B29,'2016 Dash Entrants'!A27:E226,5,FALSE)</f>
        <v>PH Racing Club</v>
      </c>
    </row>
    <row r="30" spans="1:7" x14ac:dyDescent="0.25">
      <c r="A30" s="1">
        <v>27</v>
      </c>
      <c r="B30" s="1">
        <v>189</v>
      </c>
      <c r="C30" s="7">
        <v>33.43</v>
      </c>
      <c r="D30" s="2" t="str">
        <f>VLOOKUP(B30,'2016 Dash Entrants'!A28:D227,3,FALSE)</f>
        <v>Honeyman</v>
      </c>
      <c r="E30" s="2" t="str">
        <f>VLOOKUP(B30,'2016 Dash Entrants'!A28:D227,2,FALSE)</f>
        <v>Steven</v>
      </c>
      <c r="F30" t="str">
        <f>VLOOKUP(B30,'2016 Dash Entrants'!A28:D227,4,FALSE)</f>
        <v>M Open</v>
      </c>
      <c r="G30" t="str">
        <f>VLOOKUP(B30,'2016 Dash Entrants'!A28:E227,5,FALSE)</f>
        <v>Carnegie Harriers</v>
      </c>
    </row>
    <row r="31" spans="1:7" x14ac:dyDescent="0.25">
      <c r="A31" s="1">
        <v>28</v>
      </c>
      <c r="B31" s="1">
        <v>179</v>
      </c>
      <c r="C31" s="7">
        <v>33.450000000000003</v>
      </c>
      <c r="D31" s="2" t="str">
        <f>VLOOKUP(B31,'2016 Dash Entrants'!A29:D228,3,FALSE)</f>
        <v>Hartmann</v>
      </c>
      <c r="E31" s="2" t="str">
        <f>VLOOKUP(B31,'2016 Dash Entrants'!A29:D228,2,FALSE)</f>
        <v>Anne</v>
      </c>
      <c r="F31" t="str">
        <f>VLOOKUP(B31,'2016 Dash Entrants'!A29:D228,4,FALSE)</f>
        <v>F Open</v>
      </c>
      <c r="G31" t="str">
        <f>VLOOKUP(B31,'2016 Dash Entrants'!A29:E228,5,FALSE)</f>
        <v>PH Racing Club</v>
      </c>
    </row>
    <row r="32" spans="1:7" x14ac:dyDescent="0.25">
      <c r="A32" s="1">
        <v>29</v>
      </c>
      <c r="B32" s="1">
        <v>131</v>
      </c>
      <c r="C32" s="7">
        <v>33.53</v>
      </c>
      <c r="D32" s="2" t="str">
        <f>VLOOKUP(B32,'2016 Dash Entrants'!A30:D229,3,FALSE)</f>
        <v>McLauchlan</v>
      </c>
      <c r="E32" s="2" t="str">
        <f>VLOOKUP(B32,'2016 Dash Entrants'!A30:D229,2,FALSE)</f>
        <v>Richard</v>
      </c>
      <c r="F32" t="str">
        <f>VLOOKUP(B32,'2016 Dash Entrants'!A30:D229,4,FALSE)</f>
        <v>M40</v>
      </c>
      <c r="G32" t="str">
        <f>VLOOKUP(B32,'2016 Dash Entrants'!A30:E229,5,FALSE)</f>
        <v>PH Racing Club</v>
      </c>
    </row>
    <row r="33" spans="1:7" x14ac:dyDescent="0.25">
      <c r="A33" s="1">
        <v>30</v>
      </c>
      <c r="B33" s="1">
        <v>158</v>
      </c>
      <c r="C33" s="7">
        <v>33.58</v>
      </c>
      <c r="D33" s="2" t="str">
        <f>VLOOKUP(B33,'2016 Dash Entrants'!A31:D230,3,FALSE)</f>
        <v>Donnelly</v>
      </c>
      <c r="E33" s="2" t="str">
        <f>VLOOKUP(B33,'2016 Dash Entrants'!A31:D230,2,FALSE)</f>
        <v>Joe</v>
      </c>
      <c r="F33" t="str">
        <f>VLOOKUP(B33,'2016 Dash Entrants'!A31:D230,4,FALSE)</f>
        <v>M Open</v>
      </c>
      <c r="G33" t="str">
        <f>VLOOKUP(B33,'2016 Dash Entrants'!A31:E230,5,FALSE)</f>
        <v>Carnegie Harriers</v>
      </c>
    </row>
    <row r="34" spans="1:7" x14ac:dyDescent="0.25">
      <c r="A34" s="1">
        <v>31</v>
      </c>
      <c r="B34" s="1">
        <v>194</v>
      </c>
      <c r="C34" s="7">
        <v>34.020000000000003</v>
      </c>
      <c r="D34" s="2" t="str">
        <f>VLOOKUP(B34,'2016 Dash Entrants'!A32:D231,3,FALSE)</f>
        <v>Keenan</v>
      </c>
      <c r="E34" s="2" t="str">
        <f>VLOOKUP(B34,'2016 Dash Entrants'!A32:D231,2,FALSE)</f>
        <v>Alex</v>
      </c>
      <c r="F34" t="str">
        <f>VLOOKUP(B34,'2016 Dash Entrants'!A32:D231,4,FALSE)</f>
        <v>M40</v>
      </c>
      <c r="G34" t="str">
        <f>VLOOKUP(B34,'2016 Dash Entrants'!A32:E231,5,FALSE)</f>
        <v>PH Racing Club</v>
      </c>
    </row>
    <row r="35" spans="1:7" x14ac:dyDescent="0.25">
      <c r="A35" s="1">
        <v>32</v>
      </c>
      <c r="B35" s="1">
        <v>187</v>
      </c>
      <c r="C35" s="7">
        <v>34.03</v>
      </c>
      <c r="D35" s="2" t="str">
        <f>VLOOKUP(B35,'2016 Dash Entrants'!A33:D232,3,FALSE)</f>
        <v>Johns</v>
      </c>
      <c r="E35" s="2" t="str">
        <f>VLOOKUP(B35,'2016 Dash Entrants'!A33:D232,2,FALSE)</f>
        <v>Andy</v>
      </c>
      <c r="F35" t="str">
        <f>VLOOKUP(B35,'2016 Dash Entrants'!A33:D232,4,FALSE)</f>
        <v>M40</v>
      </c>
      <c r="G35" t="str">
        <f>VLOOKUP(B35,'2016 Dash Entrants'!A33:E232,5,FALSE)</f>
        <v>Kinross Road Runners</v>
      </c>
    </row>
    <row r="36" spans="1:7" x14ac:dyDescent="0.25">
      <c r="A36" s="1">
        <v>33</v>
      </c>
      <c r="B36" s="1">
        <v>136</v>
      </c>
      <c r="C36" s="7">
        <v>34.049999999999997</v>
      </c>
      <c r="D36" s="2" t="str">
        <f>VLOOKUP(B36,'2016 Dash Entrants'!A34:D233,3,FALSE)</f>
        <v>McGowan</v>
      </c>
      <c r="E36" s="2" t="str">
        <f>VLOOKUP(B36,'2016 Dash Entrants'!A34:D233,2,FALSE)</f>
        <v>Alan</v>
      </c>
      <c r="F36" t="str">
        <f>VLOOKUP(B36,'2016 Dash Entrants'!A34:D233,4,FALSE)</f>
        <v>M40</v>
      </c>
      <c r="G36" t="str">
        <f>VLOOKUP(B36,'2016 Dash Entrants'!A34:E233,5,FALSE)</f>
        <v>Carnegie Harriers</v>
      </c>
    </row>
    <row r="37" spans="1:7" x14ac:dyDescent="0.25">
      <c r="A37" s="1">
        <v>34</v>
      </c>
      <c r="B37" s="1">
        <v>51</v>
      </c>
      <c r="C37" s="7">
        <v>34.07</v>
      </c>
      <c r="D37" s="2" t="str">
        <f>VLOOKUP(B37,'2016 Dash Entrants'!A35:D234,3,FALSE)</f>
        <v>Glen</v>
      </c>
      <c r="E37" s="2" t="str">
        <f>VLOOKUP(B37,'2016 Dash Entrants'!A35:D234,2,FALSE)</f>
        <v>Ronnie</v>
      </c>
      <c r="F37" t="str">
        <f>VLOOKUP(B37,'2016 Dash Entrants'!A35:D234,4,FALSE)</f>
        <v>M40</v>
      </c>
      <c r="G37" t="str">
        <f>VLOOKUP(B37,'2016 Dash Entrants'!A35:E234,5,FALSE)</f>
        <v>Perth Road Runners</v>
      </c>
    </row>
    <row r="38" spans="1:7" x14ac:dyDescent="0.25">
      <c r="A38" s="1">
        <v>35</v>
      </c>
      <c r="B38" s="1">
        <v>92</v>
      </c>
      <c r="C38" s="7">
        <v>34.18</v>
      </c>
      <c r="D38" s="2" t="str">
        <f>VLOOKUP(B38,'2016 Dash Entrants'!A36:D235,3,FALSE)</f>
        <v>Taylor</v>
      </c>
      <c r="E38" s="2" t="str">
        <f>VLOOKUP(B38,'2016 Dash Entrants'!A36:D235,2,FALSE)</f>
        <v>Iain</v>
      </c>
      <c r="F38" t="str">
        <f>VLOOKUP(B38,'2016 Dash Entrants'!A36:D235,4,FALSE)</f>
        <v>M40</v>
      </c>
      <c r="G38" t="str">
        <f>VLOOKUP(B38,'2016 Dash Entrants'!A36:E235,5,FALSE)</f>
        <v>PH Racing Club</v>
      </c>
    </row>
    <row r="39" spans="1:7" x14ac:dyDescent="0.25">
      <c r="A39" s="1">
        <v>36</v>
      </c>
      <c r="B39" s="1">
        <v>114</v>
      </c>
      <c r="C39" s="7">
        <v>34.19</v>
      </c>
      <c r="D39" s="2" t="str">
        <f>VLOOKUP(B39,'2016 Dash Entrants'!A37:D236,3,FALSE)</f>
        <v>Fenton</v>
      </c>
      <c r="E39" s="2" t="str">
        <f>VLOOKUP(B39,'2016 Dash Entrants'!A37:D236,2,FALSE)</f>
        <v>Scott</v>
      </c>
      <c r="F39" t="str">
        <f>VLOOKUP(B39,'2016 Dash Entrants'!A37:D236,4,FALSE)</f>
        <v>M40</v>
      </c>
    </row>
    <row r="40" spans="1:7" x14ac:dyDescent="0.25">
      <c r="A40" s="1">
        <v>37</v>
      </c>
      <c r="B40" s="1">
        <v>90</v>
      </c>
      <c r="C40" s="7">
        <v>34.26</v>
      </c>
      <c r="D40" s="2" t="str">
        <f>VLOOKUP(B40,'2016 Dash Entrants'!A38:D237,3,FALSE)</f>
        <v>McCulloch</v>
      </c>
      <c r="E40" s="2" t="str">
        <f>VLOOKUP(B40,'2016 Dash Entrants'!A38:D237,2,FALSE)</f>
        <v>Angus</v>
      </c>
      <c r="F40" t="str">
        <f>VLOOKUP(B40,'2016 Dash Entrants'!A38:D237,4,FALSE)</f>
        <v>M40</v>
      </c>
      <c r="G40" t="str">
        <f>VLOOKUP(B40,'2016 Dash Entrants'!A38:E237,5,FALSE)</f>
        <v>Kinross Road Runners</v>
      </c>
    </row>
    <row r="41" spans="1:7" x14ac:dyDescent="0.25">
      <c r="A41" s="1">
        <v>38</v>
      </c>
      <c r="B41" s="1">
        <v>129</v>
      </c>
      <c r="C41" s="7">
        <v>34.270000000000003</v>
      </c>
      <c r="D41" s="2" t="str">
        <f>VLOOKUP(B41,'2016 Dash Entrants'!A39:D238,3,FALSE)</f>
        <v>Jarron</v>
      </c>
      <c r="E41" s="2" t="str">
        <f>VLOOKUP(B41,'2016 Dash Entrants'!A39:D238,2,FALSE)</f>
        <v>Chester</v>
      </c>
      <c r="F41" t="str">
        <f>VLOOKUP(B41,'2016 Dash Entrants'!A39:D238,4,FALSE)</f>
        <v>M Open</v>
      </c>
      <c r="G41" t="str">
        <f>VLOOKUP(B41,'2016 Dash Entrants'!A39:E238,5,FALSE)</f>
        <v>Kinross Road Runners</v>
      </c>
    </row>
    <row r="42" spans="1:7" x14ac:dyDescent="0.25">
      <c r="A42" s="1">
        <v>39</v>
      </c>
      <c r="B42" s="1">
        <v>16</v>
      </c>
      <c r="C42" s="7">
        <v>34.29</v>
      </c>
      <c r="D42" s="2" t="s">
        <v>37</v>
      </c>
      <c r="E42" s="2" t="s">
        <v>38</v>
      </c>
      <c r="F42" s="2" t="s">
        <v>20</v>
      </c>
      <c r="G42" s="2" t="s">
        <v>306</v>
      </c>
    </row>
    <row r="43" spans="1:7" x14ac:dyDescent="0.25">
      <c r="A43" s="1">
        <v>40</v>
      </c>
      <c r="B43" s="1">
        <v>55</v>
      </c>
      <c r="C43" s="7">
        <v>34.43</v>
      </c>
      <c r="D43" s="2" t="str">
        <f>VLOOKUP(B43,'2016 Dash Entrants'!A41:D240,3,FALSE)</f>
        <v>Neilson</v>
      </c>
      <c r="E43" s="2" t="str">
        <f>VLOOKUP(B43,'2016 Dash Entrants'!A41:D240,2,FALSE)</f>
        <v>Darran</v>
      </c>
      <c r="F43" t="str">
        <f>VLOOKUP(B43,'2016 Dash Entrants'!A41:D240,4,FALSE)</f>
        <v>M Open</v>
      </c>
      <c r="G43" t="str">
        <f>VLOOKUP(B43,'2016 Dash Entrants'!A41:E240,5,FALSE)</f>
        <v>PH Racing Club</v>
      </c>
    </row>
    <row r="44" spans="1:7" x14ac:dyDescent="0.25">
      <c r="A44" s="1">
        <v>41</v>
      </c>
      <c r="B44" s="1">
        <v>143</v>
      </c>
      <c r="C44" s="7">
        <v>34.5</v>
      </c>
      <c r="D44" s="2" t="str">
        <f>VLOOKUP(B44,'2016 Dash Entrants'!A43:D242,3,FALSE)</f>
        <v>Boyle</v>
      </c>
      <c r="E44" s="2" t="str">
        <f>VLOOKUP(B44,'2016 Dash Entrants'!A43:D242,2,FALSE)</f>
        <v>Mhairi</v>
      </c>
      <c r="F44" t="str">
        <f>VLOOKUP(B44,'2016 Dash Entrants'!A43:D242,4,FALSE)</f>
        <v>F Junior</v>
      </c>
      <c r="G44" t="str">
        <f>VLOOKUP(B44,'2016 Dash Entrants'!A43:E242,5,FALSE)</f>
        <v>Kinross Road Runners</v>
      </c>
    </row>
    <row r="45" spans="1:7" x14ac:dyDescent="0.25">
      <c r="A45" s="1">
        <v>42</v>
      </c>
      <c r="B45" s="1">
        <v>149</v>
      </c>
      <c r="C45" s="7">
        <v>34.520000000000003</v>
      </c>
      <c r="D45" s="2" t="str">
        <f>VLOOKUP(B45,'2016 Dash Entrants'!A42:D241,3,FALSE)</f>
        <v>Shah</v>
      </c>
      <c r="E45" s="2" t="str">
        <f>VLOOKUP(B45,'2016 Dash Entrants'!A42:D241,2,FALSE)</f>
        <v>Rashmi</v>
      </c>
      <c r="F45" t="str">
        <f>VLOOKUP(B45,'2016 Dash Entrants'!A42:D241,4,FALSE)</f>
        <v>M40</v>
      </c>
      <c r="G45" t="str">
        <f>VLOOKUP(B45,'2016 Dash Entrants'!A42:E241,5,FALSE)</f>
        <v>Kinross Road Runners</v>
      </c>
    </row>
    <row r="46" spans="1:7" x14ac:dyDescent="0.25">
      <c r="A46" s="1">
        <v>43</v>
      </c>
      <c r="B46" s="1">
        <v>43</v>
      </c>
      <c r="C46" s="7">
        <v>34.520000000000003</v>
      </c>
      <c r="D46" s="2" t="str">
        <f>VLOOKUP(B46,'2016 Dash Entrants'!A44:D243,3,FALSE)</f>
        <v>Brown</v>
      </c>
      <c r="E46" s="2" t="str">
        <f>VLOOKUP(B46,'2016 Dash Entrants'!A44:D243,2,FALSE)</f>
        <v>Colin</v>
      </c>
      <c r="F46" t="str">
        <f>VLOOKUP(B46,'2016 Dash Entrants'!A44:D243,4,FALSE)</f>
        <v>M50</v>
      </c>
    </row>
    <row r="47" spans="1:7" x14ac:dyDescent="0.25">
      <c r="A47" s="1">
        <v>44</v>
      </c>
      <c r="B47" s="1">
        <v>44</v>
      </c>
      <c r="C47" s="7">
        <v>35.130000000000003</v>
      </c>
      <c r="D47" s="2" t="str">
        <f>VLOOKUP(B47,'2016 Dash Entrants'!A45:D244,3,FALSE)</f>
        <v>Johnston</v>
      </c>
      <c r="E47" s="2" t="str">
        <f>VLOOKUP(B47,'2016 Dash Entrants'!A45:D244,2,FALSE)</f>
        <v>Ian Robert</v>
      </c>
      <c r="F47" t="str">
        <f>VLOOKUP(B47,'2016 Dash Entrants'!A45:D244,4,FALSE)</f>
        <v>M50</v>
      </c>
      <c r="G47" t="str">
        <f>VLOOKUP(B47,'2016 Dash Entrants'!A45:E244,5,FALSE)</f>
        <v>PH Racing Club</v>
      </c>
    </row>
    <row r="48" spans="1:7" x14ac:dyDescent="0.25">
      <c r="A48" s="1">
        <v>45</v>
      </c>
      <c r="B48" s="1">
        <v>6</v>
      </c>
      <c r="C48" s="7">
        <v>35.200000000000003</v>
      </c>
      <c r="D48" s="2" t="s">
        <v>12</v>
      </c>
      <c r="E48" s="2" t="s">
        <v>13</v>
      </c>
      <c r="F48" s="2" t="s">
        <v>5</v>
      </c>
      <c r="G48" s="2" t="s">
        <v>303</v>
      </c>
    </row>
    <row r="49" spans="1:7" x14ac:dyDescent="0.25">
      <c r="A49" s="1">
        <v>46</v>
      </c>
      <c r="B49" s="1">
        <v>57</v>
      </c>
      <c r="C49" s="7">
        <v>35.25</v>
      </c>
      <c r="D49" s="2" t="str">
        <f>VLOOKUP(B49,'2016 Dash Entrants'!A47:D246,3,FALSE)</f>
        <v>Drummond</v>
      </c>
      <c r="E49" s="2" t="str">
        <f>VLOOKUP(B49,'2016 Dash Entrants'!A47:D246,2,FALSE)</f>
        <v>Rachel</v>
      </c>
      <c r="F49" t="str">
        <f>VLOOKUP(B49,'2016 Dash Entrants'!A47:D246,4,FALSE)</f>
        <v>F Open</v>
      </c>
      <c r="G49" t="str">
        <f>VLOOKUP(B49,'2016 Dash Entrants'!A47:E246,5,FALSE)</f>
        <v>PH racing club</v>
      </c>
    </row>
    <row r="50" spans="1:7" x14ac:dyDescent="0.25">
      <c r="A50" s="1">
        <v>47</v>
      </c>
      <c r="B50" s="1">
        <v>61</v>
      </c>
      <c r="C50" s="7">
        <v>35.36</v>
      </c>
      <c r="D50" s="2" t="str">
        <f>VLOOKUP(B50,'2016 Dash Entrants'!A48:D247,3,FALSE)</f>
        <v>Munro</v>
      </c>
      <c r="E50" s="2" t="str">
        <f>VLOOKUP(B50,'2016 Dash Entrants'!A48:D247,2,FALSE)</f>
        <v>Frazer</v>
      </c>
      <c r="F50" t="str">
        <f>VLOOKUP(B50,'2016 Dash Entrants'!A48:D247,4,FALSE)</f>
        <v>M40</v>
      </c>
      <c r="G50" t="str">
        <f>VLOOKUP(B50,'2016 Dash Entrants'!A48:E247,5,FALSE)</f>
        <v>Carnegie Harriers</v>
      </c>
    </row>
    <row r="51" spans="1:7" x14ac:dyDescent="0.25">
      <c r="A51" s="1">
        <v>48</v>
      </c>
      <c r="B51" s="1">
        <v>93</v>
      </c>
      <c r="C51" s="7">
        <v>35.53</v>
      </c>
      <c r="D51" s="2" t="str">
        <f>VLOOKUP(B51,'2016 Dash Entrants'!A49:D248,3,FALSE)</f>
        <v>Mill</v>
      </c>
      <c r="E51" s="2" t="str">
        <f>VLOOKUP(B51,'2016 Dash Entrants'!A49:D248,2,FALSE)</f>
        <v>John</v>
      </c>
      <c r="F51" t="str">
        <f>VLOOKUP(B51,'2016 Dash Entrants'!A49:D248,4,FALSE)</f>
        <v>M50</v>
      </c>
      <c r="G51" t="str">
        <f>VLOOKUP(B51,'2016 Dash Entrants'!A49:E248,5,FALSE)</f>
        <v>Dundee Road Runners AC</v>
      </c>
    </row>
    <row r="52" spans="1:7" x14ac:dyDescent="0.25">
      <c r="A52" s="1">
        <v>49</v>
      </c>
      <c r="B52" s="1">
        <v>193</v>
      </c>
      <c r="C52" s="7">
        <v>35.58</v>
      </c>
      <c r="D52" s="2" t="str">
        <f>VLOOKUP(B52,'2016 Dash Entrants'!A50:D249,3,FALSE)</f>
        <v>Blyth</v>
      </c>
      <c r="E52" s="2" t="str">
        <f>VLOOKUP(B52,'2016 Dash Entrants'!A50:D249,2,FALSE)</f>
        <v>Scott</v>
      </c>
      <c r="F52" t="str">
        <f>VLOOKUP(B52,'2016 Dash Entrants'!A50:D249,4,FALSE)</f>
        <v>M Open</v>
      </c>
      <c r="G52" t="str">
        <f>VLOOKUP(B52,'2016 Dash Entrants'!A50:E249,5,FALSE)</f>
        <v>PH Racing Club</v>
      </c>
    </row>
    <row r="53" spans="1:7" x14ac:dyDescent="0.25">
      <c r="A53" s="1">
        <v>50</v>
      </c>
      <c r="B53" s="1">
        <v>86</v>
      </c>
      <c r="C53" s="7">
        <v>36.01</v>
      </c>
      <c r="D53" s="2" t="str">
        <f>VLOOKUP(B53,'2016 Dash Entrants'!A51:D250,3,FALSE)</f>
        <v>Outred</v>
      </c>
      <c r="E53" s="2" t="str">
        <f>VLOOKUP(B53,'2016 Dash Entrants'!A51:D250,2,FALSE)</f>
        <v>Alastair</v>
      </c>
      <c r="F53" t="str">
        <f>VLOOKUP(B53,'2016 Dash Entrants'!A51:D250,4,FALSE)</f>
        <v>M40</v>
      </c>
      <c r="G53" t="str">
        <f>VLOOKUP(B53,'2016 Dash Entrants'!A51:E250,5,FALSE)</f>
        <v>Wee County Harriers</v>
      </c>
    </row>
    <row r="54" spans="1:7" x14ac:dyDescent="0.25">
      <c r="A54" s="1">
        <v>51</v>
      </c>
      <c r="B54" s="1">
        <v>98</v>
      </c>
      <c r="C54" s="7">
        <v>36.04</v>
      </c>
      <c r="D54" s="2" t="str">
        <f>VLOOKUP(B54,'2016 Dash Entrants'!A52:D251,3,FALSE)</f>
        <v>Cockburn</v>
      </c>
      <c r="E54" s="2" t="str">
        <f>VLOOKUP(B54,'2016 Dash Entrants'!A52:D251,2,FALSE)</f>
        <v>Alan</v>
      </c>
      <c r="F54" t="str">
        <f>VLOOKUP(B54,'2016 Dash Entrants'!A52:D251,4,FALSE)</f>
        <v>M50</v>
      </c>
      <c r="G54" t="str">
        <f>VLOOKUP(B54,'2016 Dash Entrants'!A52:E251,5,FALSE)</f>
        <v>PH racing club</v>
      </c>
    </row>
    <row r="55" spans="1:7" x14ac:dyDescent="0.25">
      <c r="A55" s="1">
        <v>52</v>
      </c>
      <c r="B55" s="1">
        <v>12</v>
      </c>
      <c r="C55" s="7">
        <v>36.049999999999997</v>
      </c>
      <c r="D55" s="2" t="s">
        <v>29</v>
      </c>
      <c r="E55" s="2" t="s">
        <v>30</v>
      </c>
      <c r="F55" s="2" t="s">
        <v>17</v>
      </c>
      <c r="G55" s="2" t="s">
        <v>304</v>
      </c>
    </row>
    <row r="56" spans="1:7" x14ac:dyDescent="0.25">
      <c r="A56" s="1">
        <v>53</v>
      </c>
      <c r="B56" s="1">
        <v>83</v>
      </c>
      <c r="C56" s="7">
        <v>36.07</v>
      </c>
      <c r="D56" s="2" t="str">
        <f>VLOOKUP(B56,'2016 Dash Entrants'!A54:D253,3,FALSE)</f>
        <v>Ward</v>
      </c>
      <c r="E56" s="2" t="str">
        <f>VLOOKUP(B56,'2016 Dash Entrants'!A54:D253,2,FALSE)</f>
        <v>Richard</v>
      </c>
      <c r="F56" t="str">
        <f>VLOOKUP(B56,'2016 Dash Entrants'!A54:D253,4,FALSE)</f>
        <v>M40</v>
      </c>
      <c r="G56" t="str">
        <f>VLOOKUP(B56,'2016 Dash Entrants'!A54:E253,5,FALSE)</f>
        <v>Perth Road Runners</v>
      </c>
    </row>
    <row r="57" spans="1:7" x14ac:dyDescent="0.25">
      <c r="A57" s="1">
        <v>54</v>
      </c>
      <c r="B57" s="1">
        <v>89</v>
      </c>
      <c r="C57" s="7">
        <v>36.11</v>
      </c>
      <c r="D57" s="2" t="str">
        <f>VLOOKUP(B57,'2016 Dash Entrants'!A55:D254,3,FALSE)</f>
        <v>Morton</v>
      </c>
      <c r="E57" s="2" t="str">
        <f>VLOOKUP(B57,'2016 Dash Entrants'!A55:D254,2,FALSE)</f>
        <v>Dave</v>
      </c>
      <c r="F57" t="str">
        <f>VLOOKUP(B57,'2016 Dash Entrants'!A55:D254,4,FALSE)</f>
        <v>M Open</v>
      </c>
      <c r="G57" t="str">
        <f>VLOOKUP(B57,'2016 Dash Entrants'!A55:E254,5,FALSE)</f>
        <v>Carnegie Harriers</v>
      </c>
    </row>
    <row r="58" spans="1:7" x14ac:dyDescent="0.25">
      <c r="A58" s="1">
        <v>55</v>
      </c>
      <c r="B58" s="1">
        <v>188</v>
      </c>
      <c r="C58" s="7">
        <v>36.119999999999997</v>
      </c>
      <c r="D58" s="2" t="str">
        <f>VLOOKUP(B58,'2016 Dash Entrants'!A56:D255,3,FALSE)</f>
        <v>Johnston</v>
      </c>
      <c r="E58" s="2" t="str">
        <f>VLOOKUP(B58,'2016 Dash Entrants'!A56:D255,2,FALSE)</f>
        <v>Zoey</v>
      </c>
      <c r="F58" t="str">
        <f>VLOOKUP(B58,'2016 Dash Entrants'!A56:D255,4,FALSE)</f>
        <v>F40</v>
      </c>
      <c r="G58" t="str">
        <f>VLOOKUP(B58,'2016 Dash Entrants'!A56:E255,5,FALSE)</f>
        <v>Falkland Trail Runners</v>
      </c>
    </row>
    <row r="59" spans="1:7" x14ac:dyDescent="0.25">
      <c r="A59" s="1">
        <v>56</v>
      </c>
      <c r="B59" s="1">
        <v>113</v>
      </c>
      <c r="C59" s="7">
        <v>36.17</v>
      </c>
      <c r="D59" s="2" t="str">
        <f>VLOOKUP(B59,'2016 Dash Entrants'!A57:D256,3,FALSE)</f>
        <v>Forte</v>
      </c>
      <c r="E59" s="2" t="str">
        <f>VLOOKUP(B59,'2016 Dash Entrants'!A57:D256,2,FALSE)</f>
        <v>Phil</v>
      </c>
      <c r="F59" t="str">
        <f>VLOOKUP(B59,'2016 Dash Entrants'!A57:D256,4,FALSE)</f>
        <v>M50</v>
      </c>
      <c r="G59" t="str">
        <f>VLOOKUP(B59,'2016 Dash Entrants'!A57:E256,5,FALSE)</f>
        <v>Dundee Hawkhill Harriers</v>
      </c>
    </row>
    <row r="60" spans="1:7" x14ac:dyDescent="0.25">
      <c r="A60" s="1">
        <v>57</v>
      </c>
      <c r="B60" s="1">
        <v>36</v>
      </c>
      <c r="C60" s="7">
        <v>36.22</v>
      </c>
      <c r="D60" s="2" t="s">
        <v>65</v>
      </c>
      <c r="E60" s="2" t="s">
        <v>66</v>
      </c>
      <c r="F60" s="2" t="s">
        <v>25</v>
      </c>
      <c r="G60" s="2" t="s">
        <v>303</v>
      </c>
    </row>
    <row r="61" spans="1:7" x14ac:dyDescent="0.25">
      <c r="A61" s="1">
        <v>58</v>
      </c>
      <c r="B61" s="1">
        <v>88</v>
      </c>
      <c r="C61" s="7">
        <v>36.35</v>
      </c>
      <c r="D61" s="2" t="str">
        <f>VLOOKUP(B61,'2016 Dash Entrants'!A59:D258,3,FALSE)</f>
        <v>Mcneil</v>
      </c>
      <c r="E61" s="2" t="str">
        <f>VLOOKUP(B61,'2016 Dash Entrants'!A59:D258,2,FALSE)</f>
        <v>David</v>
      </c>
      <c r="F61" t="str">
        <f>VLOOKUP(B61,'2016 Dash Entrants'!A59:D258,4,FALSE)</f>
        <v>M40</v>
      </c>
      <c r="G61" t="str">
        <f>VLOOKUP(B61,'2016 Dash Entrants'!A59:E258,5,FALSE)</f>
        <v>Wee County Harriers</v>
      </c>
    </row>
    <row r="62" spans="1:7" x14ac:dyDescent="0.25">
      <c r="A62" s="1">
        <v>59</v>
      </c>
      <c r="B62" s="1">
        <v>153</v>
      </c>
      <c r="C62" s="7">
        <v>36.369999999999997</v>
      </c>
      <c r="D62" s="2" t="str">
        <f>VLOOKUP(B62,'2016 Dash Entrants'!A60:D259,3,FALSE)</f>
        <v>Davie</v>
      </c>
      <c r="E62" s="2" t="str">
        <f>VLOOKUP(B62,'2016 Dash Entrants'!A60:D259,2,FALSE)</f>
        <v>Barry</v>
      </c>
      <c r="F62" t="str">
        <f>VLOOKUP(B62,'2016 Dash Entrants'!A60:D259,4,FALSE)</f>
        <v>M40</v>
      </c>
      <c r="G62" t="str">
        <f>VLOOKUP(B62,'2016 Dash Entrants'!A60:E259,5,FALSE)</f>
        <v>Carnegie Harriers</v>
      </c>
    </row>
    <row r="63" spans="1:7" x14ac:dyDescent="0.25">
      <c r="A63" s="1">
        <v>60</v>
      </c>
      <c r="B63" s="1">
        <v>132</v>
      </c>
      <c r="C63" s="7">
        <v>36.369999999999997</v>
      </c>
      <c r="D63" s="2" t="str">
        <f>VLOOKUP(B63,'2016 Dash Entrants'!A61:D260,3,FALSE)</f>
        <v>Vandermotten</v>
      </c>
      <c r="E63" s="2" t="str">
        <f>VLOOKUP(B63,'2016 Dash Entrants'!A61:D260,2,FALSE)</f>
        <v>Keith</v>
      </c>
      <c r="F63" t="str">
        <f>VLOOKUP(B63,'2016 Dash Entrants'!A61:D260,4,FALSE)</f>
        <v>M50</v>
      </c>
      <c r="G63" t="str">
        <f>VLOOKUP(B63,'2016 Dash Entrants'!A61:E260,5,FALSE)</f>
        <v>PH Racing Club</v>
      </c>
    </row>
    <row r="64" spans="1:7" x14ac:dyDescent="0.25">
      <c r="A64" s="1">
        <v>61</v>
      </c>
      <c r="B64" s="1">
        <v>8</v>
      </c>
      <c r="C64" s="7">
        <v>36.380000000000003</v>
      </c>
      <c r="D64" s="2" t="s">
        <v>28</v>
      </c>
      <c r="E64" s="2" t="s">
        <v>10</v>
      </c>
      <c r="F64" s="2" t="s">
        <v>20</v>
      </c>
      <c r="G64" s="2" t="s">
        <v>306</v>
      </c>
    </row>
    <row r="65" spans="1:7" x14ac:dyDescent="0.25">
      <c r="A65" s="1">
        <v>62</v>
      </c>
      <c r="B65" s="1">
        <v>46</v>
      </c>
      <c r="C65" s="7">
        <v>36.4</v>
      </c>
      <c r="D65" s="2" t="s">
        <v>86</v>
      </c>
      <c r="E65" s="2" t="s">
        <v>87</v>
      </c>
      <c r="F65" t="s">
        <v>11</v>
      </c>
      <c r="G65" s="2" t="s">
        <v>303</v>
      </c>
    </row>
    <row r="66" spans="1:7" x14ac:dyDescent="0.25">
      <c r="A66" s="1">
        <v>63</v>
      </c>
      <c r="B66" s="1">
        <v>31</v>
      </c>
      <c r="C66" s="7">
        <v>36.409999999999997</v>
      </c>
      <c r="D66" s="2" t="s">
        <v>63</v>
      </c>
      <c r="E66" s="2" t="s">
        <v>64</v>
      </c>
      <c r="F66" t="s">
        <v>20</v>
      </c>
      <c r="G66" s="2" t="s">
        <v>304</v>
      </c>
    </row>
    <row r="67" spans="1:7" x14ac:dyDescent="0.25">
      <c r="A67" s="1">
        <v>64</v>
      </c>
      <c r="B67" s="1">
        <v>192</v>
      </c>
      <c r="C67" s="7">
        <v>36.44</v>
      </c>
      <c r="D67" s="2" t="str">
        <f>VLOOKUP(B67,'2016 Dash Entrants'!A65:D264,3,FALSE)</f>
        <v>Mitchell</v>
      </c>
      <c r="E67" s="2" t="str">
        <f>VLOOKUP(B67,'2016 Dash Entrants'!A65:D264,2,FALSE)</f>
        <v>Michael</v>
      </c>
      <c r="F67" t="str">
        <f>VLOOKUP(B67,'2016 Dash Entrants'!A65:D264,4,FALSE)</f>
        <v>M40</v>
      </c>
    </row>
    <row r="68" spans="1:7" x14ac:dyDescent="0.25">
      <c r="A68" s="1">
        <v>65</v>
      </c>
      <c r="B68" s="1">
        <v>85</v>
      </c>
      <c r="C68" s="7">
        <v>36.450000000000003</v>
      </c>
      <c r="D68" s="2" t="str">
        <f>VLOOKUP(B68,'2016 Dash Entrants'!A66:D265,3,FALSE)</f>
        <v>Taylor</v>
      </c>
      <c r="E68" s="2" t="str">
        <f>VLOOKUP(B68,'2016 Dash Entrants'!A66:D265,2,FALSE)</f>
        <v>Wendy</v>
      </c>
      <c r="F68" t="str">
        <f>VLOOKUP(B68,'2016 Dash Entrants'!A66:D265,4,FALSE)</f>
        <v>F40</v>
      </c>
      <c r="G68" t="str">
        <f>VLOOKUP(B68,'2016 Dash Entrants'!A66:E265,5,FALSE)</f>
        <v>Strathearn Harriers</v>
      </c>
    </row>
    <row r="69" spans="1:7" x14ac:dyDescent="0.25">
      <c r="A69" s="1">
        <v>66</v>
      </c>
      <c r="B69" s="1">
        <v>178</v>
      </c>
      <c r="C69" s="7">
        <v>36.47</v>
      </c>
      <c r="D69" s="2" t="str">
        <f>VLOOKUP(B69,'2016 Dash Entrants'!A67:D266,3,FALSE)</f>
        <v>Davie</v>
      </c>
      <c r="E69" s="2" t="str">
        <f>VLOOKUP(B69,'2016 Dash Entrants'!A67:D266,2,FALSE)</f>
        <v>Kevin</v>
      </c>
      <c r="F69" t="str">
        <f>VLOOKUP(B69,'2016 Dash Entrants'!A67:D266,4,FALSE)</f>
        <v>M Open</v>
      </c>
    </row>
    <row r="70" spans="1:7" x14ac:dyDescent="0.25">
      <c r="A70" s="1">
        <v>67</v>
      </c>
      <c r="B70" s="1">
        <v>77</v>
      </c>
      <c r="C70" s="7">
        <v>36.47</v>
      </c>
      <c r="D70" s="2" t="str">
        <f>VLOOKUP(B70,'2016 Dash Entrants'!A68:D267,3,FALSE)</f>
        <v>Murray</v>
      </c>
      <c r="E70" s="2" t="str">
        <f>VLOOKUP(B70,'2016 Dash Entrants'!A68:D267,2,FALSE)</f>
        <v>Alan</v>
      </c>
      <c r="F70" t="str">
        <f>VLOOKUP(B70,'2016 Dash Entrants'!A68:D267,4,FALSE)</f>
        <v>M40</v>
      </c>
      <c r="G70" t="str">
        <f>VLOOKUP(B70,'2016 Dash Entrants'!A68:E267,5,FALSE)</f>
        <v>Carnegie Harriers</v>
      </c>
    </row>
    <row r="71" spans="1:7" x14ac:dyDescent="0.25">
      <c r="A71" s="1">
        <v>68</v>
      </c>
      <c r="B71" s="1">
        <v>52</v>
      </c>
      <c r="C71" s="7">
        <v>36.479999999999997</v>
      </c>
      <c r="D71" s="2" t="s">
        <v>97</v>
      </c>
      <c r="E71" s="2" t="s">
        <v>98</v>
      </c>
      <c r="F71" t="s">
        <v>8</v>
      </c>
    </row>
    <row r="72" spans="1:7" x14ac:dyDescent="0.25">
      <c r="A72" s="1">
        <v>69</v>
      </c>
      <c r="B72" s="1">
        <v>18</v>
      </c>
      <c r="C72" s="7">
        <v>36.49</v>
      </c>
      <c r="D72" s="2" t="s">
        <v>34</v>
      </c>
      <c r="E72" s="2" t="s">
        <v>35</v>
      </c>
      <c r="F72" t="s">
        <v>36</v>
      </c>
      <c r="G72" s="2" t="s">
        <v>300</v>
      </c>
    </row>
    <row r="73" spans="1:7" x14ac:dyDescent="0.25">
      <c r="A73" s="1">
        <v>70</v>
      </c>
      <c r="B73" s="1">
        <v>65</v>
      </c>
      <c r="C73" s="7">
        <v>36.56</v>
      </c>
      <c r="D73" s="2" t="s">
        <v>40</v>
      </c>
      <c r="E73" s="2" t="s">
        <v>121</v>
      </c>
      <c r="F73" t="s">
        <v>5</v>
      </c>
      <c r="G73" s="2" t="s">
        <v>312</v>
      </c>
    </row>
    <row r="74" spans="1:7" x14ac:dyDescent="0.25">
      <c r="A74" s="1">
        <v>71</v>
      </c>
      <c r="B74" s="1">
        <v>87</v>
      </c>
      <c r="C74" s="7">
        <v>36.58</v>
      </c>
      <c r="D74" s="2" t="str">
        <f>VLOOKUP(B74,'2016 Dash Entrants'!A71:D270,3,FALSE)</f>
        <v>Mitchell</v>
      </c>
      <c r="E74" s="2" t="str">
        <f>VLOOKUP(B74,'2016 Dash Entrants'!A71:D270,2,FALSE)</f>
        <v>Wallace</v>
      </c>
      <c r="F74" t="str">
        <f>VLOOKUP(B74,'2016 Dash Entrants'!A71:D270,4,FALSE)</f>
        <v>M Open</v>
      </c>
      <c r="G74" t="str">
        <f>VLOOKUP(B74,'2016 Dash Entrants'!A71:E270,5,FALSE)</f>
        <v>PH Racing Club</v>
      </c>
    </row>
    <row r="75" spans="1:7" x14ac:dyDescent="0.25">
      <c r="A75" s="1">
        <v>72</v>
      </c>
      <c r="B75" s="1">
        <v>69</v>
      </c>
      <c r="C75" s="7">
        <v>36.58</v>
      </c>
      <c r="D75" s="2" t="s">
        <v>51</v>
      </c>
      <c r="E75" s="2" t="s">
        <v>103</v>
      </c>
      <c r="F75" t="s">
        <v>20</v>
      </c>
      <c r="G75" s="2" t="s">
        <v>312</v>
      </c>
    </row>
    <row r="76" spans="1:7" x14ac:dyDescent="0.25">
      <c r="A76" s="1">
        <v>73</v>
      </c>
      <c r="B76" s="1">
        <v>80</v>
      </c>
      <c r="C76" s="7">
        <v>37.14</v>
      </c>
      <c r="D76" s="2" t="str">
        <f>VLOOKUP(B76,'2016 Dash Entrants'!A74:D273,3,FALSE)</f>
        <v>Gallagher</v>
      </c>
      <c r="E76" s="2" t="str">
        <f>VLOOKUP(B76,'2016 Dash Entrants'!A74:D273,2,FALSE)</f>
        <v>Andy</v>
      </c>
      <c r="F76" t="str">
        <f>VLOOKUP(B76,'2016 Dash Entrants'!A74:D273,4,FALSE)</f>
        <v>M50</v>
      </c>
      <c r="G76" t="str">
        <f>VLOOKUP(B76,'2016 Dash Entrants'!A74:E273,5,FALSE)</f>
        <v>Strathearn Harriers</v>
      </c>
    </row>
    <row r="77" spans="1:7" x14ac:dyDescent="0.25">
      <c r="A77" s="1">
        <v>74</v>
      </c>
      <c r="B77" s="1">
        <v>5</v>
      </c>
      <c r="C77" s="7">
        <v>37.19</v>
      </c>
      <c r="D77" s="2" t="s">
        <v>27</v>
      </c>
      <c r="E77" s="2" t="s">
        <v>4</v>
      </c>
      <c r="F77" t="s">
        <v>20</v>
      </c>
      <c r="G77" s="2" t="s">
        <v>302</v>
      </c>
    </row>
    <row r="78" spans="1:7" x14ac:dyDescent="0.25">
      <c r="A78" s="1">
        <v>75</v>
      </c>
      <c r="B78" s="1">
        <v>126</v>
      </c>
      <c r="C78" s="7">
        <v>37.36</v>
      </c>
      <c r="D78" s="2" t="str">
        <f>VLOOKUP(B78,'2016 Dash Entrants'!A75:D274,3,FALSE)</f>
        <v>Houston</v>
      </c>
      <c r="E78" s="2" t="str">
        <f>VLOOKUP(B78,'2016 Dash Entrants'!A75:D274,2,FALSE)</f>
        <v>Derek</v>
      </c>
      <c r="F78" t="str">
        <f>VLOOKUP(B78,'2016 Dash Entrants'!A75:D274,4,FALSE)</f>
        <v>M Open</v>
      </c>
      <c r="G78" t="str">
        <f>VLOOKUP(B78,'2016 Dash Entrants'!A75:E274,5,FALSE)</f>
        <v>Double D Racing</v>
      </c>
    </row>
    <row r="79" spans="1:7" x14ac:dyDescent="0.25">
      <c r="A79" s="1">
        <v>76</v>
      </c>
      <c r="B79" s="1">
        <v>121</v>
      </c>
      <c r="C79" s="7">
        <v>37.42</v>
      </c>
      <c r="D79" s="2" t="str">
        <f>VLOOKUP(B79,'2016 Dash Entrants'!A77:D276,3,FALSE)</f>
        <v>Stokoe</v>
      </c>
      <c r="E79" s="2" t="str">
        <f>VLOOKUP(B79,'2016 Dash Entrants'!A77:D276,2,FALSE)</f>
        <v>David</v>
      </c>
      <c r="F79" t="str">
        <f>VLOOKUP(B79,'2016 Dash Entrants'!A77:D276,4,FALSE)</f>
        <v>M40</v>
      </c>
      <c r="G79" t="str">
        <f>VLOOKUP(B79,'2016 Dash Entrants'!A77:E276,5,FALSE)</f>
        <v>Perth Road Runners</v>
      </c>
    </row>
    <row r="80" spans="1:7" x14ac:dyDescent="0.25">
      <c r="A80" s="1">
        <v>77</v>
      </c>
      <c r="B80" s="1">
        <v>168</v>
      </c>
      <c r="C80" s="7">
        <v>37.49</v>
      </c>
      <c r="D80" s="2" t="str">
        <f>VLOOKUP(B80,'2016 Dash Entrants'!A78:D277,3,FALSE)</f>
        <v>McKenzie</v>
      </c>
      <c r="E80" s="2" t="str">
        <f>VLOOKUP(B80,'2016 Dash Entrants'!A78:D277,2,FALSE)</f>
        <v>Robbie</v>
      </c>
      <c r="F80" t="str">
        <f>VLOOKUP(B80,'2016 Dash Entrants'!A78:D277,4,FALSE)</f>
        <v>M50</v>
      </c>
      <c r="G80" t="str">
        <f>VLOOKUP(B80,'2016 Dash Entrants'!A78:E277,5,FALSE)</f>
        <v>Wee County Harriers</v>
      </c>
    </row>
    <row r="81" spans="1:7" x14ac:dyDescent="0.25">
      <c r="A81" s="1">
        <v>78</v>
      </c>
      <c r="B81" s="1">
        <v>3</v>
      </c>
      <c r="C81" s="7">
        <v>37.54</v>
      </c>
      <c r="D81" s="2" t="s">
        <v>18</v>
      </c>
      <c r="E81" s="2" t="s">
        <v>19</v>
      </c>
      <c r="F81" t="s">
        <v>20</v>
      </c>
      <c r="G81" s="2" t="s">
        <v>300</v>
      </c>
    </row>
    <row r="82" spans="1:7" x14ac:dyDescent="0.25">
      <c r="A82" s="1">
        <v>79</v>
      </c>
      <c r="B82" s="1">
        <v>1</v>
      </c>
      <c r="C82" s="7">
        <v>37.57</v>
      </c>
      <c r="D82" s="2" t="s">
        <v>3</v>
      </c>
      <c r="E82" s="2" t="s">
        <v>4</v>
      </c>
      <c r="F82" t="s">
        <v>5</v>
      </c>
      <c r="G82" s="2" t="s">
        <v>298</v>
      </c>
    </row>
    <row r="83" spans="1:7" x14ac:dyDescent="0.25">
      <c r="A83" s="1">
        <v>80</v>
      </c>
      <c r="B83" s="1">
        <v>196</v>
      </c>
      <c r="C83" s="7">
        <v>38.03</v>
      </c>
      <c r="D83" s="2" t="str">
        <f>VLOOKUP(B83,'2016 Dash Entrants'!A81:D280,3,FALSE)</f>
        <v>Dow</v>
      </c>
      <c r="E83" s="2" t="str">
        <f>VLOOKUP(B83,'2016 Dash Entrants'!A81:D280,2,FALSE)</f>
        <v>Stuart</v>
      </c>
      <c r="F83" t="str">
        <f>VLOOKUP(B83,'2016 Dash Entrants'!A81:D280,4,FALSE)</f>
        <v>M40</v>
      </c>
      <c r="G83" t="str">
        <f>VLOOKUP(B83,'2016 Dash Entrants'!A81:E280,5,FALSE)</f>
        <v>Pitreavie AAC</v>
      </c>
    </row>
    <row r="84" spans="1:7" x14ac:dyDescent="0.25">
      <c r="A84" s="1">
        <v>81</v>
      </c>
      <c r="B84" s="1">
        <v>109</v>
      </c>
      <c r="C84" s="7">
        <v>38.04</v>
      </c>
      <c r="D84" s="2" t="str">
        <f>VLOOKUP(B84,'2016 Dash Entrants'!A82:D281,3,FALSE)</f>
        <v>Dunleavey</v>
      </c>
      <c r="E84" s="2" t="str">
        <f>VLOOKUP(B84,'2016 Dash Entrants'!A82:D281,2,FALSE)</f>
        <v>David</v>
      </c>
      <c r="F84" t="str">
        <f>VLOOKUP(B84,'2016 Dash Entrants'!A82:D281,4,FALSE)</f>
        <v>M50</v>
      </c>
      <c r="G84" t="str">
        <f>VLOOKUP(B84,'2016 Dash Entrants'!A82:E281,5,FALSE)</f>
        <v>Dundee Road Runners AC</v>
      </c>
    </row>
    <row r="85" spans="1:7" x14ac:dyDescent="0.25">
      <c r="A85" s="1">
        <v>82</v>
      </c>
      <c r="B85" s="1">
        <v>41</v>
      </c>
      <c r="C85" s="7">
        <v>38.229999999999997</v>
      </c>
      <c r="D85" s="2" t="s">
        <v>63</v>
      </c>
      <c r="E85" s="2" t="s">
        <v>81</v>
      </c>
      <c r="F85" t="s">
        <v>20</v>
      </c>
      <c r="G85" s="2" t="s">
        <v>299</v>
      </c>
    </row>
    <row r="86" spans="1:7" x14ac:dyDescent="0.25">
      <c r="A86" s="1">
        <v>83</v>
      </c>
      <c r="B86" s="1">
        <v>58</v>
      </c>
      <c r="C86" s="7">
        <v>38.28</v>
      </c>
      <c r="D86" s="2" t="s">
        <v>97</v>
      </c>
      <c r="E86" s="2" t="s">
        <v>108</v>
      </c>
      <c r="F86" t="s">
        <v>5</v>
      </c>
      <c r="G86" s="2" t="s">
        <v>302</v>
      </c>
    </row>
    <row r="87" spans="1:7" x14ac:dyDescent="0.25">
      <c r="A87" s="1">
        <v>84</v>
      </c>
      <c r="B87" s="1">
        <v>118</v>
      </c>
      <c r="C87" s="7">
        <v>38.299999999999997</v>
      </c>
      <c r="D87" s="2" t="str">
        <f>VLOOKUP(B87,'2016 Dash Entrants'!A85:D284,3,FALSE)</f>
        <v>Milton</v>
      </c>
      <c r="E87" s="2" t="str">
        <f>VLOOKUP(B87,'2016 Dash Entrants'!A85:D284,2,FALSE)</f>
        <v>Robert</v>
      </c>
      <c r="F87" t="str">
        <f>VLOOKUP(B87,'2016 Dash Entrants'!A85:D284,4,FALSE)</f>
        <v>M50</v>
      </c>
      <c r="G87" t="str">
        <f>VLOOKUP(B87,'2016 Dash Entrants'!A85:E284,5,FALSE)</f>
        <v>PH Racing Club</v>
      </c>
    </row>
    <row r="88" spans="1:7" x14ac:dyDescent="0.25">
      <c r="A88" s="1">
        <v>85</v>
      </c>
      <c r="B88" s="1">
        <v>111</v>
      </c>
      <c r="C88" s="7">
        <v>38.32</v>
      </c>
      <c r="D88" s="2" t="str">
        <f>VLOOKUP(B88,'2016 Dash Entrants'!A86:D285,3,FALSE)</f>
        <v>Stuart</v>
      </c>
      <c r="E88" s="2" t="str">
        <f>VLOOKUP(B88,'2016 Dash Entrants'!A86:D285,2,FALSE)</f>
        <v>Zoe</v>
      </c>
      <c r="F88" t="str">
        <f>VLOOKUP(B88,'2016 Dash Entrants'!A86:D285,4,FALSE)</f>
        <v>F Open</v>
      </c>
      <c r="G88" t="str">
        <f>VLOOKUP(B88,'2016 Dash Entrants'!A86:E285,5,FALSE)</f>
        <v>PH Racing Club</v>
      </c>
    </row>
    <row r="89" spans="1:7" x14ac:dyDescent="0.25">
      <c r="A89" s="1">
        <v>86</v>
      </c>
      <c r="B89" s="1">
        <v>26</v>
      </c>
      <c r="C89" s="7">
        <v>38.33</v>
      </c>
      <c r="D89" s="2" t="s">
        <v>51</v>
      </c>
      <c r="E89" s="2" t="s">
        <v>52</v>
      </c>
      <c r="F89" t="s">
        <v>5</v>
      </c>
      <c r="G89" s="2" t="s">
        <v>304</v>
      </c>
    </row>
    <row r="90" spans="1:7" x14ac:dyDescent="0.25">
      <c r="A90" s="1">
        <v>87</v>
      </c>
      <c r="B90" s="1">
        <v>35</v>
      </c>
      <c r="C90" s="7">
        <v>38.369999999999997</v>
      </c>
      <c r="D90" s="2" t="s">
        <v>73</v>
      </c>
      <c r="E90" s="2" t="s">
        <v>74</v>
      </c>
      <c r="F90" t="s">
        <v>20</v>
      </c>
      <c r="G90" s="2" t="s">
        <v>298</v>
      </c>
    </row>
    <row r="91" spans="1:7" x14ac:dyDescent="0.25">
      <c r="A91" s="1">
        <v>88</v>
      </c>
      <c r="B91" s="1">
        <v>72</v>
      </c>
      <c r="C91" s="7">
        <v>38.44</v>
      </c>
      <c r="D91" s="2" t="s">
        <v>129</v>
      </c>
      <c r="E91" s="2" t="s">
        <v>126</v>
      </c>
      <c r="F91" t="s">
        <v>20</v>
      </c>
    </row>
    <row r="92" spans="1:7" x14ac:dyDescent="0.25">
      <c r="A92" s="1">
        <v>89</v>
      </c>
      <c r="B92" s="1">
        <v>68</v>
      </c>
      <c r="C92" s="7">
        <v>38.44</v>
      </c>
      <c r="D92" s="2" t="s">
        <v>124</v>
      </c>
      <c r="E92" s="2" t="s">
        <v>54</v>
      </c>
      <c r="F92" t="s">
        <v>25</v>
      </c>
      <c r="G92" s="2" t="s">
        <v>299</v>
      </c>
    </row>
    <row r="93" spans="1:7" x14ac:dyDescent="0.25">
      <c r="A93" s="1">
        <v>90</v>
      </c>
      <c r="B93" s="1">
        <v>38</v>
      </c>
      <c r="C93" s="7">
        <v>38.51</v>
      </c>
      <c r="D93" s="2" t="s">
        <v>77</v>
      </c>
      <c r="E93" s="2" t="s">
        <v>78</v>
      </c>
      <c r="F93" t="s">
        <v>5</v>
      </c>
      <c r="G93" s="2" t="s">
        <v>302</v>
      </c>
    </row>
    <row r="94" spans="1:7" x14ac:dyDescent="0.25">
      <c r="A94" s="1">
        <v>91</v>
      </c>
      <c r="B94" s="1">
        <v>185</v>
      </c>
      <c r="C94" s="7">
        <v>38.549999999999997</v>
      </c>
      <c r="D94" s="2" t="str">
        <f>VLOOKUP(B94,'2016 Dash Entrants'!A92:D291,3,FALSE)</f>
        <v>Davidson</v>
      </c>
      <c r="E94" s="2" t="str">
        <f>VLOOKUP(B94,'2016 Dash Entrants'!A92:D291,2,FALSE)</f>
        <v>Robert</v>
      </c>
      <c r="F94" t="str">
        <f>VLOOKUP(B94,'2016 Dash Entrants'!A92:D291,4,FALSE)</f>
        <v>M50</v>
      </c>
      <c r="G94" t="str">
        <f>VLOOKUP(B94,'2016 Dash Entrants'!A92:E291,5,FALSE)</f>
        <v>Wee County Harriers</v>
      </c>
    </row>
    <row r="95" spans="1:7" x14ac:dyDescent="0.25">
      <c r="A95" s="1">
        <v>92</v>
      </c>
      <c r="B95" s="1">
        <v>74</v>
      </c>
      <c r="C95" s="7">
        <v>39</v>
      </c>
      <c r="D95" s="2" t="s">
        <v>12</v>
      </c>
      <c r="E95" s="2" t="s">
        <v>134</v>
      </c>
      <c r="F95" t="s">
        <v>5</v>
      </c>
      <c r="G95" s="2" t="s">
        <v>303</v>
      </c>
    </row>
    <row r="96" spans="1:7" x14ac:dyDescent="0.25">
      <c r="A96" s="1">
        <v>93</v>
      </c>
      <c r="B96" s="1">
        <v>173</v>
      </c>
      <c r="C96" s="7">
        <v>39.119999999999997</v>
      </c>
      <c r="D96" s="2" t="str">
        <f>VLOOKUP(B96,'2016 Dash Entrants'!A94:D293,3,FALSE)</f>
        <v>Quin</v>
      </c>
      <c r="E96" s="2" t="str">
        <f>VLOOKUP(B96,'2016 Dash Entrants'!A94:D293,2,FALSE)</f>
        <v>Jim</v>
      </c>
      <c r="F96" t="str">
        <f>VLOOKUP(B96,'2016 Dash Entrants'!A94:D293,4,FALSE)</f>
        <v>M40</v>
      </c>
    </row>
    <row r="97" spans="1:7" x14ac:dyDescent="0.25">
      <c r="A97" s="1">
        <v>94</v>
      </c>
      <c r="B97" s="1">
        <v>22</v>
      </c>
      <c r="C97" s="7">
        <v>39.31</v>
      </c>
      <c r="D97" s="2" t="s">
        <v>45</v>
      </c>
      <c r="E97" s="2" t="s">
        <v>46</v>
      </c>
      <c r="F97" t="s">
        <v>8</v>
      </c>
    </row>
    <row r="98" spans="1:7" x14ac:dyDescent="0.25">
      <c r="A98" s="1">
        <v>95</v>
      </c>
      <c r="B98" s="1">
        <v>66</v>
      </c>
      <c r="C98" s="7">
        <v>39.39</v>
      </c>
      <c r="D98" s="2" t="s">
        <v>119</v>
      </c>
      <c r="E98" s="2" t="s">
        <v>120</v>
      </c>
      <c r="F98" t="s">
        <v>17</v>
      </c>
      <c r="G98" s="2" t="s">
        <v>299</v>
      </c>
    </row>
    <row r="99" spans="1:7" x14ac:dyDescent="0.25">
      <c r="A99" s="1">
        <v>96</v>
      </c>
      <c r="B99" s="1">
        <v>63</v>
      </c>
      <c r="C99" s="7">
        <v>39.42</v>
      </c>
      <c r="D99" s="2" t="s">
        <v>115</v>
      </c>
      <c r="E99" s="2" t="s">
        <v>116</v>
      </c>
      <c r="F99" t="s">
        <v>17</v>
      </c>
      <c r="G99" s="2" t="s">
        <v>302</v>
      </c>
    </row>
    <row r="100" spans="1:7" x14ac:dyDescent="0.25">
      <c r="A100" s="1">
        <v>97</v>
      </c>
      <c r="B100" s="1">
        <v>91</v>
      </c>
      <c r="C100" s="7">
        <v>39.450000000000003</v>
      </c>
      <c r="D100" s="2" t="s">
        <v>154</v>
      </c>
      <c r="E100" s="2" t="s">
        <v>155</v>
      </c>
      <c r="F100" t="s">
        <v>156</v>
      </c>
      <c r="G100" s="2" t="s">
        <v>299</v>
      </c>
    </row>
    <row r="101" spans="1:7" x14ac:dyDescent="0.25">
      <c r="A101" s="1">
        <v>98</v>
      </c>
      <c r="B101" s="1">
        <v>172</v>
      </c>
      <c r="C101" s="7">
        <v>39.5</v>
      </c>
      <c r="D101" s="2" t="str">
        <f>VLOOKUP(B101,'2016 Dash Entrants'!A99:D298,3,FALSE)</f>
        <v>McWalter</v>
      </c>
      <c r="E101" s="2" t="str">
        <f>VLOOKUP(B101,'2016 Dash Entrants'!A99:D298,2,FALSE)</f>
        <v>Arlene</v>
      </c>
      <c r="F101" t="str">
        <f>VLOOKUP(B101,'2016 Dash Entrants'!A99:D298,4,FALSE)</f>
        <v>F40</v>
      </c>
    </row>
    <row r="102" spans="1:7" x14ac:dyDescent="0.25">
      <c r="A102" s="1">
        <v>99</v>
      </c>
      <c r="B102" s="1">
        <v>29</v>
      </c>
      <c r="C102" s="7">
        <v>40.03</v>
      </c>
      <c r="D102" s="2" t="s">
        <v>56</v>
      </c>
      <c r="E102" s="2" t="s">
        <v>57</v>
      </c>
      <c r="F102" t="s">
        <v>8</v>
      </c>
      <c r="G102" s="2" t="s">
        <v>303</v>
      </c>
    </row>
    <row r="103" spans="1:7" x14ac:dyDescent="0.25">
      <c r="A103" s="1">
        <v>100</v>
      </c>
      <c r="B103" s="1">
        <v>54</v>
      </c>
      <c r="C103" s="7">
        <v>40.21</v>
      </c>
      <c r="D103" s="2" t="s">
        <v>28</v>
      </c>
      <c r="E103" s="2" t="s">
        <v>337</v>
      </c>
      <c r="F103" t="s">
        <v>20</v>
      </c>
      <c r="G103" s="2" t="s">
        <v>300</v>
      </c>
    </row>
    <row r="104" spans="1:7" x14ac:dyDescent="0.25">
      <c r="A104" s="1">
        <v>101</v>
      </c>
      <c r="B104" s="1">
        <v>25</v>
      </c>
      <c r="C104" s="7">
        <v>40.24</v>
      </c>
      <c r="D104" s="2" t="s">
        <v>53</v>
      </c>
      <c r="E104" s="2" t="s">
        <v>54</v>
      </c>
      <c r="F104" t="s">
        <v>11</v>
      </c>
      <c r="G104" s="2" t="s">
        <v>299</v>
      </c>
    </row>
    <row r="105" spans="1:7" x14ac:dyDescent="0.25">
      <c r="A105" s="1">
        <v>102</v>
      </c>
      <c r="B105" s="1">
        <v>11</v>
      </c>
      <c r="C105" s="7">
        <v>40.33</v>
      </c>
      <c r="D105" s="2" t="s">
        <v>28</v>
      </c>
      <c r="E105" s="2" t="s">
        <v>31</v>
      </c>
      <c r="F105" t="s">
        <v>17</v>
      </c>
      <c r="G105" s="2" t="s">
        <v>301</v>
      </c>
    </row>
    <row r="106" spans="1:7" x14ac:dyDescent="0.25">
      <c r="A106" s="1">
        <v>103</v>
      </c>
      <c r="B106" s="1">
        <v>108</v>
      </c>
      <c r="C106" s="7">
        <v>40.409999999999997</v>
      </c>
      <c r="D106" s="2" t="str">
        <f>VLOOKUP(B106,'2016 Dash Entrants'!A104:D303,3,FALSE)</f>
        <v>Morgan</v>
      </c>
      <c r="E106" s="2" t="str">
        <f>VLOOKUP(B106,'2016 Dash Entrants'!A104:D303,2,FALSE)</f>
        <v>Kieran</v>
      </c>
      <c r="F106" t="str">
        <f>VLOOKUP(B106,'2016 Dash Entrants'!A104:D303,4,FALSE)</f>
        <v>M50</v>
      </c>
      <c r="G106" t="str">
        <f>VLOOKUP(B106,'2016 Dash Entrants'!A104:E303,5,FALSE)</f>
        <v>Carnegie Harriers</v>
      </c>
    </row>
    <row r="107" spans="1:7" x14ac:dyDescent="0.25">
      <c r="A107" s="1">
        <v>104</v>
      </c>
      <c r="B107" s="1">
        <v>95</v>
      </c>
      <c r="C107" s="7">
        <v>40.44</v>
      </c>
      <c r="D107" s="2" t="s">
        <v>159</v>
      </c>
      <c r="E107" s="2" t="s">
        <v>160</v>
      </c>
      <c r="F107" t="s">
        <v>60</v>
      </c>
      <c r="G107" s="2" t="s">
        <v>300</v>
      </c>
    </row>
    <row r="108" spans="1:7" x14ac:dyDescent="0.25">
      <c r="A108" s="1">
        <v>105</v>
      </c>
      <c r="B108" s="1">
        <v>13</v>
      </c>
      <c r="C108" s="7">
        <v>40.53</v>
      </c>
      <c r="D108" s="2" t="s">
        <v>16</v>
      </c>
      <c r="E108" s="2" t="s">
        <v>26</v>
      </c>
      <c r="F108" t="s">
        <v>20</v>
      </c>
      <c r="G108" s="2" t="s">
        <v>305</v>
      </c>
    </row>
    <row r="109" spans="1:7" x14ac:dyDescent="0.25">
      <c r="A109" s="1">
        <v>106</v>
      </c>
      <c r="B109" s="1">
        <v>177</v>
      </c>
      <c r="C109" s="7">
        <v>40.58</v>
      </c>
      <c r="D109" s="2" t="str">
        <f>VLOOKUP(B109,'2016 Dash Entrants'!A107:D306,3,FALSE)</f>
        <v>McCallum</v>
      </c>
      <c r="E109" s="2" t="str">
        <f>VLOOKUP(B109,'2016 Dash Entrants'!A107:D306,2,FALSE)</f>
        <v>Christopher</v>
      </c>
      <c r="F109" t="str">
        <f>VLOOKUP(B109,'2016 Dash Entrants'!A107:D306,4,FALSE)</f>
        <v>M40</v>
      </c>
      <c r="G109" t="str">
        <f>VLOOKUP(B109,'2016 Dash Entrants'!A107:E306,5,FALSE)</f>
        <v>Wee county harriers</v>
      </c>
    </row>
    <row r="110" spans="1:7" x14ac:dyDescent="0.25">
      <c r="A110" s="1">
        <v>107</v>
      </c>
      <c r="B110" s="1">
        <v>159</v>
      </c>
      <c r="C110" s="7">
        <v>41.19</v>
      </c>
      <c r="D110" s="2" t="str">
        <f>VLOOKUP(B110,'2016 Dash Entrants'!A108:D307,3,FALSE)</f>
        <v>Sinclair</v>
      </c>
      <c r="E110" s="2" t="str">
        <f>VLOOKUP(B110,'2016 Dash Entrants'!A108:D307,2,FALSE)</f>
        <v>Melanie</v>
      </c>
      <c r="F110" t="str">
        <f>VLOOKUP(B110,'2016 Dash Entrants'!A108:D307,4,FALSE)</f>
        <v>F40</v>
      </c>
      <c r="G110" t="str">
        <f>VLOOKUP(B110,'2016 Dash Entrants'!A108:E307,5,FALSE)</f>
        <v>Carnegie Harriers</v>
      </c>
    </row>
    <row r="111" spans="1:7" x14ac:dyDescent="0.25">
      <c r="A111" s="1">
        <v>108</v>
      </c>
      <c r="B111" s="1">
        <v>142</v>
      </c>
      <c r="C111" s="7">
        <v>41.29</v>
      </c>
      <c r="D111" s="2" t="str">
        <f>VLOOKUP(B111,'2016 Dash Entrants'!A109:D308,3,FALSE)</f>
        <v>Scott</v>
      </c>
      <c r="E111" s="2" t="str">
        <f>VLOOKUP(B111,'2016 Dash Entrants'!A109:D308,2,FALSE)</f>
        <v>Dean</v>
      </c>
      <c r="F111" t="str">
        <f>VLOOKUP(B111,'2016 Dash Entrants'!A109:D308,4,FALSE)</f>
        <v>M Open</v>
      </c>
    </row>
    <row r="112" spans="1:7" x14ac:dyDescent="0.25">
      <c r="A112" s="1">
        <v>109</v>
      </c>
      <c r="B112" s="1">
        <v>20</v>
      </c>
      <c r="C112" s="7">
        <v>41.42</v>
      </c>
      <c r="D112" s="2" t="s">
        <v>23</v>
      </c>
      <c r="E112" s="2" t="s">
        <v>44</v>
      </c>
      <c r="F112" t="s">
        <v>11</v>
      </c>
      <c r="G112" s="2" t="s">
        <v>303</v>
      </c>
    </row>
    <row r="113" spans="1:7" x14ac:dyDescent="0.25">
      <c r="A113" s="1">
        <v>110</v>
      </c>
      <c r="B113" s="1">
        <v>105</v>
      </c>
      <c r="C113" s="7">
        <v>41.46</v>
      </c>
      <c r="D113" s="2" t="s">
        <v>171</v>
      </c>
      <c r="E113" s="2" t="s">
        <v>172</v>
      </c>
      <c r="F113" t="s">
        <v>17</v>
      </c>
      <c r="G113" s="2" t="s">
        <v>302</v>
      </c>
    </row>
    <row r="114" spans="1:7" x14ac:dyDescent="0.25">
      <c r="A114" s="1">
        <v>111</v>
      </c>
      <c r="B114" s="1">
        <v>37</v>
      </c>
      <c r="C114" s="7">
        <v>41.47</v>
      </c>
      <c r="D114" s="2" t="s">
        <v>71</v>
      </c>
      <c r="E114" s="2" t="s">
        <v>72</v>
      </c>
      <c r="F114" t="s">
        <v>5</v>
      </c>
    </row>
    <row r="115" spans="1:7" x14ac:dyDescent="0.25">
      <c r="A115" s="1">
        <v>112</v>
      </c>
      <c r="B115" s="1">
        <v>198</v>
      </c>
      <c r="C115" s="7">
        <v>41.54</v>
      </c>
      <c r="D115" s="2" t="str">
        <f>VLOOKUP(B115,'2016 Dash Entrants'!A113:D312,3,FALSE)</f>
        <v>Stewart</v>
      </c>
      <c r="E115" s="2" t="str">
        <f>VLOOKUP(B115,'2016 Dash Entrants'!A113:D312,2,FALSE)</f>
        <v>Kenneth GN</v>
      </c>
      <c r="F115" t="str">
        <f>VLOOKUP(B115,'2016 Dash Entrants'!A113:D312,4,FALSE)</f>
        <v>M60</v>
      </c>
      <c r="G115" t="str">
        <f>VLOOKUP(B115,'2016 Dash Entrants'!A113:E312,5,FALSE)</f>
        <v>Perth Road Runners</v>
      </c>
    </row>
    <row r="116" spans="1:7" x14ac:dyDescent="0.25">
      <c r="A116" s="1">
        <v>113</v>
      </c>
      <c r="B116" s="1">
        <v>104</v>
      </c>
      <c r="C116" s="7">
        <v>42</v>
      </c>
      <c r="D116" s="2" t="s">
        <v>334</v>
      </c>
      <c r="E116" s="2" t="s">
        <v>333</v>
      </c>
      <c r="F116" t="s">
        <v>25</v>
      </c>
      <c r="G116" s="2" t="s">
        <v>302</v>
      </c>
    </row>
    <row r="117" spans="1:7" x14ac:dyDescent="0.25">
      <c r="A117" s="1">
        <v>114</v>
      </c>
      <c r="B117" s="1">
        <v>79</v>
      </c>
      <c r="C117" s="7">
        <v>42.08</v>
      </c>
      <c r="D117" s="2" t="s">
        <v>106</v>
      </c>
      <c r="E117" s="2" t="s">
        <v>137</v>
      </c>
      <c r="F117" t="s">
        <v>11</v>
      </c>
      <c r="G117" s="2" t="s">
        <v>299</v>
      </c>
    </row>
    <row r="118" spans="1:7" x14ac:dyDescent="0.25">
      <c r="A118" s="1">
        <v>115</v>
      </c>
      <c r="B118" s="1">
        <v>70</v>
      </c>
      <c r="C118" s="7">
        <v>42.1</v>
      </c>
      <c r="D118" s="2" t="s">
        <v>125</v>
      </c>
      <c r="E118" s="2" t="s">
        <v>126</v>
      </c>
      <c r="F118" t="s">
        <v>11</v>
      </c>
    </row>
    <row r="119" spans="1:7" x14ac:dyDescent="0.25">
      <c r="A119" s="1">
        <v>116</v>
      </c>
      <c r="B119" s="1">
        <v>78</v>
      </c>
      <c r="C119" s="7">
        <v>42.26</v>
      </c>
      <c r="D119" s="2" t="s">
        <v>132</v>
      </c>
      <c r="E119" s="2" t="s">
        <v>133</v>
      </c>
      <c r="F119" t="s">
        <v>11</v>
      </c>
      <c r="G119" s="2" t="s">
        <v>303</v>
      </c>
    </row>
    <row r="120" spans="1:7" x14ac:dyDescent="0.25">
      <c r="A120" s="1">
        <v>117</v>
      </c>
      <c r="B120" s="1">
        <v>84</v>
      </c>
      <c r="C120" s="7">
        <v>42.45</v>
      </c>
      <c r="D120" s="2" t="s">
        <v>143</v>
      </c>
      <c r="E120" s="2" t="s">
        <v>144</v>
      </c>
      <c r="F120" t="s">
        <v>60</v>
      </c>
      <c r="G120" s="2" t="s">
        <v>302</v>
      </c>
    </row>
    <row r="121" spans="1:7" x14ac:dyDescent="0.25">
      <c r="A121" s="1">
        <v>118</v>
      </c>
      <c r="B121" s="1">
        <v>60</v>
      </c>
      <c r="C121" s="7">
        <v>43.19</v>
      </c>
      <c r="D121" s="2" t="s">
        <v>113</v>
      </c>
      <c r="E121" s="2" t="s">
        <v>4</v>
      </c>
      <c r="F121" t="s">
        <v>5</v>
      </c>
      <c r="G121" s="2" t="s">
        <v>298</v>
      </c>
    </row>
    <row r="122" spans="1:7" x14ac:dyDescent="0.25">
      <c r="A122" s="1">
        <v>119</v>
      </c>
      <c r="B122" s="1">
        <v>120</v>
      </c>
      <c r="C122" s="7">
        <v>43.26</v>
      </c>
      <c r="D122" s="2" t="str">
        <f>VLOOKUP(B122,'2016 Dash Entrants'!A120:D319,3,FALSE)</f>
        <v>Jubb</v>
      </c>
      <c r="E122" s="2" t="str">
        <f>VLOOKUP(B122,'2016 Dash Entrants'!A120:D319,2,FALSE)</f>
        <v>Leanne</v>
      </c>
      <c r="F122" t="str">
        <f>VLOOKUP(B122,'2016 Dash Entrants'!A120:D319,4,FALSE)</f>
        <v>F Open</v>
      </c>
      <c r="G122" t="str">
        <f>VLOOKUP(B122,'2016 Dash Entrants'!A120:E319,5,FALSE)</f>
        <v>PH Racing Club</v>
      </c>
    </row>
    <row r="123" spans="1:7" x14ac:dyDescent="0.25">
      <c r="A123" s="1">
        <v>120</v>
      </c>
      <c r="B123" s="1">
        <v>161</v>
      </c>
      <c r="C123" s="7">
        <v>43.3</v>
      </c>
      <c r="D123" s="2" t="str">
        <f>VLOOKUP(B123,'2016 Dash Entrants'!A121:D320,3,FALSE)</f>
        <v>Peck</v>
      </c>
      <c r="E123" s="2" t="str">
        <f>VLOOKUP(B123,'2016 Dash Entrants'!A121:D320,2,FALSE)</f>
        <v>Marie</v>
      </c>
      <c r="F123" t="str">
        <f>VLOOKUP(B123,'2016 Dash Entrants'!A121:D320,4,FALSE)</f>
        <v>F Open</v>
      </c>
    </row>
    <row r="124" spans="1:7" x14ac:dyDescent="0.25">
      <c r="A124" s="1">
        <v>121</v>
      </c>
      <c r="B124" s="1">
        <v>138</v>
      </c>
      <c r="C124" s="7">
        <v>43.36</v>
      </c>
      <c r="D124" s="2" t="str">
        <f>VLOOKUP(B124,'2016 Dash Entrants'!A122:D321,3,FALSE)</f>
        <v>Mitchell</v>
      </c>
      <c r="E124" s="2" t="str">
        <f>VLOOKUP(B124,'2016 Dash Entrants'!A122:D321,2,FALSE)</f>
        <v>Isla</v>
      </c>
      <c r="F124" t="str">
        <f>VLOOKUP(B124,'2016 Dash Entrants'!A122:D321,4,FALSE)</f>
        <v>F Open</v>
      </c>
      <c r="G124" t="str">
        <f>VLOOKUP(B124,'2016 Dash Entrants'!A122:E321,5,FALSE)</f>
        <v>PH Racing Club</v>
      </c>
    </row>
    <row r="125" spans="1:7" x14ac:dyDescent="0.25">
      <c r="A125" s="1">
        <v>122</v>
      </c>
      <c r="B125" s="1">
        <v>53</v>
      </c>
      <c r="C125" s="7">
        <v>43.39</v>
      </c>
      <c r="D125" s="2" t="s">
        <v>99</v>
      </c>
      <c r="E125" s="2" t="s">
        <v>100</v>
      </c>
      <c r="F125" t="s">
        <v>25</v>
      </c>
      <c r="G125" s="2" t="s">
        <v>310</v>
      </c>
    </row>
    <row r="126" spans="1:7" x14ac:dyDescent="0.25">
      <c r="A126" s="1">
        <v>123</v>
      </c>
      <c r="B126" s="1">
        <v>4</v>
      </c>
      <c r="C126" s="7">
        <v>43.45</v>
      </c>
      <c r="D126" s="2" t="s">
        <v>15</v>
      </c>
      <c r="E126" s="2" t="s">
        <v>14</v>
      </c>
      <c r="F126" t="s">
        <v>17</v>
      </c>
      <c r="G126" s="2" t="s">
        <v>301</v>
      </c>
    </row>
    <row r="127" spans="1:7" x14ac:dyDescent="0.25">
      <c r="A127" s="1">
        <v>124</v>
      </c>
      <c r="B127" s="1">
        <v>174</v>
      </c>
      <c r="C127" s="7">
        <v>43.52</v>
      </c>
      <c r="D127" s="2" t="str">
        <f>VLOOKUP(B127,'2016 Dash Entrants'!A125:D324,3,FALSE)</f>
        <v>Manners</v>
      </c>
      <c r="E127" s="2" t="str">
        <f>VLOOKUP(B127,'2016 Dash Entrants'!A125:D324,2,FALSE)</f>
        <v>Alison</v>
      </c>
      <c r="F127" t="str">
        <f>VLOOKUP(B127,'2016 Dash Entrants'!A125:D324,4,FALSE)</f>
        <v>F40</v>
      </c>
      <c r="G127" t="str">
        <f>VLOOKUP(B127,'2016 Dash Entrants'!A125:E324,5,FALSE)</f>
        <v>Strathearn Harriers</v>
      </c>
    </row>
    <row r="128" spans="1:7" x14ac:dyDescent="0.25">
      <c r="A128" s="1">
        <v>125</v>
      </c>
      <c r="B128" s="1">
        <v>76</v>
      </c>
      <c r="C128" s="7">
        <v>44.1</v>
      </c>
      <c r="D128" s="2" t="s">
        <v>135</v>
      </c>
      <c r="E128" s="2" t="s">
        <v>130</v>
      </c>
      <c r="F128" t="s">
        <v>41</v>
      </c>
      <c r="G128" s="2" t="s">
        <v>306</v>
      </c>
    </row>
    <row r="129" spans="1:7" x14ac:dyDescent="0.25">
      <c r="A129" s="1">
        <v>126</v>
      </c>
      <c r="B129" s="1">
        <v>82</v>
      </c>
      <c r="C129" s="7">
        <v>44.2</v>
      </c>
      <c r="D129" s="2" t="s">
        <v>139</v>
      </c>
      <c r="E129" s="2" t="s">
        <v>140</v>
      </c>
      <c r="F129" t="s">
        <v>11</v>
      </c>
      <c r="G129" s="2" t="s">
        <v>306</v>
      </c>
    </row>
    <row r="130" spans="1:7" x14ac:dyDescent="0.25">
      <c r="A130" s="1">
        <v>127</v>
      </c>
      <c r="B130" s="1">
        <v>160</v>
      </c>
      <c r="C130" s="7">
        <v>44.23</v>
      </c>
      <c r="D130" s="2" t="str">
        <f>VLOOKUP(B130,'2016 Dash Entrants'!A128:D327,3,FALSE)</f>
        <v>Evans</v>
      </c>
      <c r="E130" s="2" t="str">
        <f>VLOOKUP(B130,'2016 Dash Entrants'!A128:D327,2,FALSE)</f>
        <v>Paul</v>
      </c>
      <c r="F130" t="str">
        <f>VLOOKUP(B130,'2016 Dash Entrants'!A128:D327,4,FALSE)</f>
        <v>M50</v>
      </c>
      <c r="G130" t="str">
        <f>VLOOKUP(B130,'2016 Dash Entrants'!A128:E327,5,FALSE)</f>
        <v>Wee County Harriers</v>
      </c>
    </row>
    <row r="131" spans="1:7" x14ac:dyDescent="0.25">
      <c r="A131" s="1">
        <v>128</v>
      </c>
      <c r="B131" s="1">
        <v>14</v>
      </c>
      <c r="C131" s="7">
        <v>44.26</v>
      </c>
      <c r="D131" s="2" t="s">
        <v>39</v>
      </c>
      <c r="E131" s="2" t="s">
        <v>26</v>
      </c>
      <c r="F131" t="s">
        <v>11</v>
      </c>
      <c r="G131" s="2" t="s">
        <v>305</v>
      </c>
    </row>
    <row r="132" spans="1:7" x14ac:dyDescent="0.25">
      <c r="A132" s="1">
        <v>129</v>
      </c>
      <c r="B132" s="1">
        <v>152</v>
      </c>
      <c r="C132" s="7">
        <v>44.31</v>
      </c>
      <c r="D132" s="2" t="str">
        <f>VLOOKUP(B132,'2016 Dash Entrants'!A130:D329,3,FALSE)</f>
        <v>Forsyth</v>
      </c>
      <c r="E132" s="2" t="str">
        <f>VLOOKUP(B132,'2016 Dash Entrants'!A130:D329,2,FALSE)</f>
        <v>Karen</v>
      </c>
      <c r="F132" t="str">
        <f>VLOOKUP(B132,'2016 Dash Entrants'!A130:D329,4,FALSE)</f>
        <v>F Open</v>
      </c>
      <c r="G132" t="str">
        <f>VLOOKUP(B132,'2016 Dash Entrants'!A130:E329,5,FALSE)</f>
        <v>Carnegie Harriers</v>
      </c>
    </row>
    <row r="133" spans="1:7" x14ac:dyDescent="0.25">
      <c r="A133" s="1">
        <v>130</v>
      </c>
      <c r="B133" s="1">
        <v>7</v>
      </c>
      <c r="C133" s="7">
        <v>44.35</v>
      </c>
      <c r="D133" s="2" t="s">
        <v>9</v>
      </c>
      <c r="E133" s="2" t="s">
        <v>10</v>
      </c>
      <c r="F133" t="s">
        <v>11</v>
      </c>
      <c r="G133" s="2" t="s">
        <v>298</v>
      </c>
    </row>
    <row r="134" spans="1:7" x14ac:dyDescent="0.25">
      <c r="A134" s="1">
        <v>131</v>
      </c>
      <c r="B134" s="1">
        <v>45</v>
      </c>
      <c r="C134" s="7">
        <v>44.41</v>
      </c>
      <c r="D134" s="2" t="s">
        <v>53</v>
      </c>
      <c r="E134" s="2" t="s">
        <v>85</v>
      </c>
      <c r="F134" t="s">
        <v>11</v>
      </c>
      <c r="G134" s="2" t="s">
        <v>305</v>
      </c>
    </row>
    <row r="135" spans="1:7" x14ac:dyDescent="0.25">
      <c r="A135" s="1">
        <v>132</v>
      </c>
      <c r="B135" s="1">
        <v>162</v>
      </c>
      <c r="C135" s="7">
        <v>44.45</v>
      </c>
      <c r="D135" s="2" t="str">
        <f>VLOOKUP(B135,'2016 Dash Entrants'!A132:D331,3,FALSE)</f>
        <v>Miller</v>
      </c>
      <c r="E135" s="2" t="str">
        <f>VLOOKUP(B135,'2016 Dash Entrants'!A132:D331,2,FALSE)</f>
        <v>Barry</v>
      </c>
      <c r="F135" t="str">
        <f>VLOOKUP(B135,'2016 Dash Entrants'!A132:D331,4,FALSE)</f>
        <v>M Open</v>
      </c>
      <c r="G135" t="str">
        <f>VLOOKUP(B135,'2016 Dash Entrants'!A132:E331,5,FALSE)</f>
        <v>Pitreavie AAC</v>
      </c>
    </row>
    <row r="136" spans="1:7" x14ac:dyDescent="0.25">
      <c r="A136" s="1">
        <v>133</v>
      </c>
      <c r="B136" s="1">
        <v>170</v>
      </c>
      <c r="C136" s="7">
        <v>44.45</v>
      </c>
      <c r="D136" s="2" t="str">
        <f>VLOOKUP(B136,'2016 Dash Entrants'!A134:D333,3,FALSE)</f>
        <v>Macleod</v>
      </c>
      <c r="E136" s="2" t="str">
        <f>VLOOKUP(B136,'2016 Dash Entrants'!A134:D333,2,FALSE)</f>
        <v>Jane</v>
      </c>
      <c r="F136" t="str">
        <f>VLOOKUP(B136,'2016 Dash Entrants'!A134:D333,4,FALSE)</f>
        <v>F60</v>
      </c>
      <c r="G136" t="str">
        <f>VLOOKUP(B136,'2016 Dash Entrants'!A134:E333,5,FALSE)</f>
        <v>Carnegie Harriers</v>
      </c>
    </row>
    <row r="137" spans="1:7" x14ac:dyDescent="0.25">
      <c r="A137" s="1">
        <v>134</v>
      </c>
      <c r="B137" s="1">
        <v>75</v>
      </c>
      <c r="C137" s="7">
        <v>44.48</v>
      </c>
      <c r="D137" s="2" t="s">
        <v>97</v>
      </c>
      <c r="E137" s="2" t="s">
        <v>130</v>
      </c>
      <c r="F137" t="s">
        <v>20</v>
      </c>
      <c r="G137" s="2" t="s">
        <v>306</v>
      </c>
    </row>
    <row r="138" spans="1:7" x14ac:dyDescent="0.25">
      <c r="A138" s="1">
        <v>135</v>
      </c>
      <c r="B138" s="1">
        <v>166</v>
      </c>
      <c r="C138" s="7">
        <v>45.36</v>
      </c>
      <c r="D138" s="2" t="str">
        <f>VLOOKUP(B138,'2016 Dash Entrants'!A136:D335,3,FALSE)</f>
        <v>Greenlees</v>
      </c>
      <c r="E138" s="2" t="str">
        <f>VLOOKUP(B138,'2016 Dash Entrants'!A136:D335,2,FALSE)</f>
        <v>Julia</v>
      </c>
      <c r="F138" t="str">
        <f>VLOOKUP(B138,'2016 Dash Entrants'!A136:D335,4,FALSE)</f>
        <v>F50</v>
      </c>
      <c r="G138" t="str">
        <f>VLOOKUP(B138,'2016 Dash Entrants'!A136:E335,5,FALSE)</f>
        <v>Strathearn Harriers</v>
      </c>
    </row>
    <row r="139" spans="1:7" x14ac:dyDescent="0.25">
      <c r="A139" s="1">
        <v>136</v>
      </c>
      <c r="B139" s="1">
        <v>71</v>
      </c>
      <c r="C139" s="7">
        <v>45.38</v>
      </c>
      <c r="D139" s="2" t="s">
        <v>127</v>
      </c>
      <c r="E139" s="2" t="s">
        <v>128</v>
      </c>
      <c r="F139" t="s">
        <v>60</v>
      </c>
      <c r="G139" s="2" t="s">
        <v>308</v>
      </c>
    </row>
    <row r="140" spans="1:7" x14ac:dyDescent="0.25">
      <c r="A140" s="1">
        <v>137</v>
      </c>
      <c r="B140" s="1">
        <v>163</v>
      </c>
      <c r="C140" s="7">
        <v>45.57</v>
      </c>
      <c r="D140" s="2" t="str">
        <f>VLOOKUP(B140,'2016 Dash Entrants'!A138:D337,3,FALSE)</f>
        <v>Smith</v>
      </c>
      <c r="E140" s="2" t="str">
        <f>VLOOKUP(B140,'2016 Dash Entrants'!A138:D337,2,FALSE)</f>
        <v>Gillian</v>
      </c>
      <c r="F140" t="str">
        <f>VLOOKUP(B140,'2016 Dash Entrants'!A138:D337,4,FALSE)</f>
        <v>F Open</v>
      </c>
      <c r="G140" t="str">
        <f>VLOOKUP(B140,'2016 Dash Entrants'!A138:E337,5,FALSE)</f>
        <v>Perth Road Runners</v>
      </c>
    </row>
    <row r="141" spans="1:7" x14ac:dyDescent="0.25">
      <c r="A141" s="1">
        <v>138</v>
      </c>
      <c r="B141" s="1">
        <v>49</v>
      </c>
      <c r="C141" s="7">
        <v>46.31</v>
      </c>
      <c r="D141" s="2" t="s">
        <v>88</v>
      </c>
      <c r="E141" s="2" t="s">
        <v>89</v>
      </c>
      <c r="F141" t="s">
        <v>60</v>
      </c>
      <c r="G141" s="2" t="s">
        <v>302</v>
      </c>
    </row>
    <row r="142" spans="1:7" x14ac:dyDescent="0.25">
      <c r="A142" s="1">
        <v>139</v>
      </c>
      <c r="B142" s="1">
        <v>130</v>
      </c>
      <c r="C142" s="7">
        <v>46.37</v>
      </c>
      <c r="D142" s="2" t="s">
        <v>207</v>
      </c>
      <c r="E142" s="2" t="s">
        <v>208</v>
      </c>
      <c r="F142" t="s">
        <v>25</v>
      </c>
      <c r="G142" s="2" t="s">
        <v>306</v>
      </c>
    </row>
    <row r="143" spans="1:7" x14ac:dyDescent="0.25">
      <c r="A143" s="1">
        <v>140</v>
      </c>
      <c r="B143" s="1">
        <v>67</v>
      </c>
      <c r="C143" s="7">
        <v>46.38</v>
      </c>
      <c r="D143" s="2" t="s">
        <v>122</v>
      </c>
      <c r="E143" s="2" t="s">
        <v>123</v>
      </c>
      <c r="F143" t="s">
        <v>11</v>
      </c>
      <c r="G143" s="2" t="s">
        <v>306</v>
      </c>
    </row>
    <row r="144" spans="1:7" x14ac:dyDescent="0.25">
      <c r="A144" s="1">
        <v>141</v>
      </c>
      <c r="B144" s="1">
        <v>56</v>
      </c>
      <c r="C144" s="7">
        <v>46.39</v>
      </c>
      <c r="D144" s="2" t="s">
        <v>104</v>
      </c>
      <c r="E144" s="2" t="s">
        <v>105</v>
      </c>
      <c r="F144" t="s">
        <v>11</v>
      </c>
      <c r="G144" s="2" t="s">
        <v>298</v>
      </c>
    </row>
    <row r="145" spans="1:7" x14ac:dyDescent="0.25">
      <c r="A145" s="1">
        <v>142</v>
      </c>
      <c r="B145" s="1">
        <v>146</v>
      </c>
      <c r="C145" s="7">
        <v>47.06</v>
      </c>
      <c r="D145" s="2" t="str">
        <f>VLOOKUP(B145,'2016 Dash Entrants'!A143:D342,3,FALSE)</f>
        <v>Wallace</v>
      </c>
      <c r="E145" s="2" t="str">
        <f>VLOOKUP(B145,'2016 Dash Entrants'!A143:D342,2,FALSE)</f>
        <v>Tricia</v>
      </c>
      <c r="F145" t="str">
        <f>VLOOKUP(B145,'2016 Dash Entrants'!A143:D342,4,FALSE)</f>
        <v>F50</v>
      </c>
      <c r="G145" t="str">
        <f>VLOOKUP(B145,'2016 Dash Entrants'!A143:E342,5,FALSE)</f>
        <v>Leven Las Vegas Running Club</v>
      </c>
    </row>
    <row r="146" spans="1:7" x14ac:dyDescent="0.25">
      <c r="A146" s="1">
        <v>143</v>
      </c>
      <c r="B146" s="1">
        <v>139</v>
      </c>
      <c r="C146" s="7">
        <v>47.09</v>
      </c>
      <c r="D146" s="2" t="s">
        <v>218</v>
      </c>
      <c r="E146" s="2" t="s">
        <v>219</v>
      </c>
      <c r="F146" t="s">
        <v>25</v>
      </c>
      <c r="G146" s="2" t="s">
        <v>299</v>
      </c>
    </row>
    <row r="147" spans="1:7" x14ac:dyDescent="0.25">
      <c r="A147" s="1">
        <v>144</v>
      </c>
      <c r="B147" s="1">
        <v>155</v>
      </c>
      <c r="C147" s="7">
        <v>47.12</v>
      </c>
      <c r="D147" s="2" t="str">
        <f>VLOOKUP(B147,'2016 Dash Entrants'!A145:D344,3,FALSE)</f>
        <v>Sleep</v>
      </c>
      <c r="E147" s="2" t="str">
        <f>VLOOKUP(B147,'2016 Dash Entrants'!A145:D344,2,FALSE)</f>
        <v>Martin</v>
      </c>
      <c r="F147" t="str">
        <f>VLOOKUP(B147,'2016 Dash Entrants'!A145:D344,4,FALSE)</f>
        <v>M50</v>
      </c>
      <c r="G147" t="str">
        <f>VLOOKUP(B147,'2016 Dash Entrants'!A145:E344,5,FALSE)</f>
        <v>Road Runners Club</v>
      </c>
    </row>
    <row r="148" spans="1:7" x14ac:dyDescent="0.25">
      <c r="A148" s="1">
        <v>145</v>
      </c>
      <c r="B148" s="1">
        <v>17</v>
      </c>
      <c r="C148" s="7">
        <v>47.23</v>
      </c>
      <c r="D148" s="2" t="s">
        <v>42</v>
      </c>
      <c r="E148" s="2" t="s">
        <v>38</v>
      </c>
      <c r="F148" t="s">
        <v>11</v>
      </c>
      <c r="G148" s="2" t="s">
        <v>307</v>
      </c>
    </row>
    <row r="149" spans="1:7" x14ac:dyDescent="0.25">
      <c r="A149" s="1">
        <v>146</v>
      </c>
      <c r="B149" s="1">
        <v>117</v>
      </c>
      <c r="C149" s="7">
        <v>47.43</v>
      </c>
      <c r="D149" s="2" t="s">
        <v>190</v>
      </c>
      <c r="E149" s="2" t="s">
        <v>191</v>
      </c>
      <c r="F149" t="s">
        <v>36</v>
      </c>
      <c r="G149" s="2" t="s">
        <v>303</v>
      </c>
    </row>
    <row r="150" spans="1:7" x14ac:dyDescent="0.25">
      <c r="A150" s="1">
        <v>147</v>
      </c>
      <c r="B150" s="1">
        <v>94</v>
      </c>
      <c r="C150" s="7">
        <v>47.48</v>
      </c>
      <c r="D150" s="2" t="s">
        <v>234</v>
      </c>
      <c r="E150" s="2" t="s">
        <v>72</v>
      </c>
      <c r="F150" t="s">
        <v>25</v>
      </c>
      <c r="G150" s="2" t="s">
        <v>306</v>
      </c>
    </row>
    <row r="151" spans="1:7" x14ac:dyDescent="0.25">
      <c r="A151" s="1">
        <v>148</v>
      </c>
      <c r="B151" s="1">
        <v>30</v>
      </c>
      <c r="C151" s="7">
        <v>48.08</v>
      </c>
      <c r="D151" s="2" t="s">
        <v>58</v>
      </c>
      <c r="E151" s="2" t="s">
        <v>59</v>
      </c>
      <c r="F151" t="s">
        <v>60</v>
      </c>
    </row>
    <row r="152" spans="1:7" x14ac:dyDescent="0.25">
      <c r="A152" s="1">
        <v>149</v>
      </c>
      <c r="B152" s="1">
        <v>137</v>
      </c>
      <c r="C152" s="7">
        <v>48.39</v>
      </c>
      <c r="D152" s="2" t="s">
        <v>13</v>
      </c>
      <c r="E152" s="2" t="s">
        <v>86</v>
      </c>
      <c r="F152" t="s">
        <v>11</v>
      </c>
      <c r="G152" s="2" t="s">
        <v>303</v>
      </c>
    </row>
    <row r="153" spans="1:7" x14ac:dyDescent="0.25">
      <c r="A153" s="1">
        <v>150</v>
      </c>
      <c r="B153" s="1">
        <v>106</v>
      </c>
      <c r="C153" s="7">
        <v>49.46</v>
      </c>
      <c r="D153" s="2" t="s">
        <v>175</v>
      </c>
      <c r="E153" s="2" t="s">
        <v>176</v>
      </c>
      <c r="F153" t="s">
        <v>25</v>
      </c>
      <c r="G153" s="2" t="s">
        <v>306</v>
      </c>
    </row>
    <row r="154" spans="1:7" x14ac:dyDescent="0.25">
      <c r="A154" s="1">
        <v>151</v>
      </c>
      <c r="B154" s="1">
        <v>48</v>
      </c>
      <c r="C154" s="7">
        <v>49.47</v>
      </c>
      <c r="D154" s="2" t="s">
        <v>94</v>
      </c>
      <c r="E154" s="2" t="s">
        <v>91</v>
      </c>
      <c r="F154" t="s">
        <v>36</v>
      </c>
      <c r="G154" s="2" t="s">
        <v>304</v>
      </c>
    </row>
    <row r="155" spans="1:7" x14ac:dyDescent="0.25">
      <c r="A155" s="1">
        <v>152</v>
      </c>
      <c r="B155" s="1">
        <v>47</v>
      </c>
      <c r="C155" s="7">
        <v>49.47</v>
      </c>
      <c r="D155" s="2" t="s">
        <v>90</v>
      </c>
      <c r="E155" s="2" t="s">
        <v>91</v>
      </c>
      <c r="F155" t="s">
        <v>8</v>
      </c>
      <c r="G155" s="2" t="s">
        <v>309</v>
      </c>
    </row>
    <row r="156" spans="1:7" x14ac:dyDescent="0.25">
      <c r="A156" s="1">
        <v>153</v>
      </c>
      <c r="B156" s="1">
        <v>9</v>
      </c>
      <c r="C156" s="7">
        <v>50.43</v>
      </c>
      <c r="D156" s="2" t="s">
        <v>21</v>
      </c>
      <c r="E156" s="2" t="s">
        <v>22</v>
      </c>
      <c r="F156" t="s">
        <v>11</v>
      </c>
      <c r="G156" s="2" t="s">
        <v>298</v>
      </c>
    </row>
    <row r="157" spans="1:7" x14ac:dyDescent="0.25">
      <c r="A157" s="1">
        <v>154</v>
      </c>
      <c r="B157" s="1">
        <v>115</v>
      </c>
      <c r="C157" s="7">
        <v>50.47</v>
      </c>
      <c r="D157" s="2" t="s">
        <v>187</v>
      </c>
      <c r="E157" s="2" t="s">
        <v>188</v>
      </c>
      <c r="F157" t="s">
        <v>36</v>
      </c>
      <c r="G157" s="2" t="s">
        <v>303</v>
      </c>
    </row>
    <row r="158" spans="1:7" x14ac:dyDescent="0.25">
      <c r="A158" s="1">
        <v>155</v>
      </c>
      <c r="B158" s="1">
        <v>40</v>
      </c>
      <c r="C158" s="7">
        <v>51.31</v>
      </c>
      <c r="D158" s="2" t="s">
        <v>79</v>
      </c>
      <c r="E158" s="2" t="s">
        <v>80</v>
      </c>
      <c r="F158" t="s">
        <v>36</v>
      </c>
      <c r="G158" s="2" t="s">
        <v>299</v>
      </c>
    </row>
    <row r="159" spans="1:7" x14ac:dyDescent="0.25">
      <c r="A159" s="1">
        <v>156</v>
      </c>
      <c r="B159" s="1">
        <v>175</v>
      </c>
      <c r="C159" s="7">
        <v>54.49</v>
      </c>
      <c r="D159" s="2" t="str">
        <f>VLOOKUP(B159,'2016 Dash Entrants'!A157:D356,3,FALSE)</f>
        <v>Smith</v>
      </c>
      <c r="E159" s="2" t="str">
        <f>VLOOKUP(B159,'2016 Dash Entrants'!A157:D356,2,FALSE)</f>
        <v>Norman</v>
      </c>
      <c r="F159" t="str">
        <f>VLOOKUP(B159,'2016 Dash Entrants'!A157:D356,4,FALSE)</f>
        <v>M80</v>
      </c>
      <c r="G159" t="str">
        <f>VLOOKUP(B159,'2016 Dash Entrants'!A157:E356,5,FALSE)</f>
        <v>Kinross Road Runners</v>
      </c>
    </row>
    <row r="160" spans="1:7" x14ac:dyDescent="0.25">
      <c r="A160" s="1">
        <v>157</v>
      </c>
      <c r="B160" s="1">
        <v>81</v>
      </c>
      <c r="C160" s="7">
        <v>55.31</v>
      </c>
      <c r="D160" s="2" t="s">
        <v>142</v>
      </c>
      <c r="E160" s="2" t="s">
        <v>141</v>
      </c>
      <c r="F160" t="s">
        <v>36</v>
      </c>
      <c r="G160" s="2" t="s">
        <v>302</v>
      </c>
    </row>
    <row r="161" spans="1:7" x14ac:dyDescent="0.25">
      <c r="A161" s="1">
        <v>158</v>
      </c>
      <c r="B161" s="1">
        <v>34</v>
      </c>
      <c r="C161" s="7">
        <v>55.49</v>
      </c>
      <c r="D161" s="2" t="s">
        <v>61</v>
      </c>
      <c r="E161" s="2" t="s">
        <v>62</v>
      </c>
      <c r="F161" t="s">
        <v>11</v>
      </c>
      <c r="G161" s="2" t="s">
        <v>303</v>
      </c>
    </row>
    <row r="162" spans="1:7" x14ac:dyDescent="0.25">
      <c r="A162" s="1">
        <v>159</v>
      </c>
      <c r="B162" s="1">
        <v>157</v>
      </c>
      <c r="C162" s="7">
        <v>56.27</v>
      </c>
      <c r="D162" s="2" t="s">
        <v>241</v>
      </c>
      <c r="E162" s="2" t="s">
        <v>242</v>
      </c>
      <c r="F162" t="s">
        <v>11</v>
      </c>
      <c r="G162" s="2" t="s">
        <v>310</v>
      </c>
    </row>
    <row r="163" spans="1:7" x14ac:dyDescent="0.25">
      <c r="A163" s="1">
        <v>160</v>
      </c>
      <c r="B163" s="1">
        <v>24</v>
      </c>
      <c r="C163" s="7">
        <v>56.32</v>
      </c>
      <c r="D163" s="2" t="s">
        <v>335</v>
      </c>
      <c r="E163" s="2" t="s">
        <v>336</v>
      </c>
      <c r="F163" t="s">
        <v>36</v>
      </c>
      <c r="G163" s="2" t="s">
        <v>303</v>
      </c>
    </row>
    <row r="164" spans="1:7" x14ac:dyDescent="0.25">
      <c r="A164" s="1">
        <v>161</v>
      </c>
      <c r="B164" s="1">
        <v>23</v>
      </c>
      <c r="C164" s="7">
        <v>58.23</v>
      </c>
      <c r="D164" s="2" t="s">
        <v>23</v>
      </c>
      <c r="E164" s="2" t="s">
        <v>24</v>
      </c>
      <c r="F164" t="s">
        <v>25</v>
      </c>
      <c r="G164" s="2" t="s">
        <v>303</v>
      </c>
    </row>
    <row r="165" spans="1:7" x14ac:dyDescent="0.25">
      <c r="A165" s="1">
        <v>162</v>
      </c>
      <c r="B165" s="1">
        <v>27</v>
      </c>
      <c r="C165" s="7">
        <v>59.27</v>
      </c>
      <c r="D165" s="2" t="s">
        <v>23</v>
      </c>
      <c r="E165" s="2" t="s">
        <v>55</v>
      </c>
      <c r="F165" t="s">
        <v>11</v>
      </c>
      <c r="G165" s="2" t="s">
        <v>303</v>
      </c>
    </row>
    <row r="166" spans="1:7" x14ac:dyDescent="0.25">
      <c r="A166" s="1">
        <v>163</v>
      </c>
      <c r="B166" s="1">
        <v>134</v>
      </c>
      <c r="C166" s="7">
        <v>63.01</v>
      </c>
      <c r="D166" s="2" t="s">
        <v>210</v>
      </c>
      <c r="E166" s="2" t="s">
        <v>211</v>
      </c>
      <c r="F166" t="s">
        <v>212</v>
      </c>
      <c r="G166" s="2" t="s">
        <v>306</v>
      </c>
    </row>
  </sheetData>
  <sortState ref="B2:G164">
    <sortCondition ref="C2:C164"/>
  </sortState>
  <pageMargins left="0.7" right="0.7" top="0.75" bottom="0.75" header="0.3" footer="0.3"/>
  <pageSetup paperSize="9" orientation="portrait" horizontalDpi="4294967293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01"/>
  <sheetViews>
    <sheetView workbookViewId="0">
      <pane ySplit="780" topLeftCell="A35" activePane="bottomLeft"/>
      <selection pane="bottomLeft" activeCell="A138" sqref="A138"/>
    </sheetView>
  </sheetViews>
  <sheetFormatPr defaultRowHeight="15" x14ac:dyDescent="0.25"/>
  <cols>
    <col min="1" max="1" width="12.42578125" style="1" customWidth="1"/>
    <col min="2" max="2" width="14.140625" style="1" customWidth="1"/>
    <col min="3" max="3" width="13.42578125" style="1" customWidth="1"/>
    <col min="4" max="4" width="14.42578125" customWidth="1"/>
    <col min="5" max="5" width="35.28515625" style="2" customWidth="1"/>
  </cols>
  <sheetData>
    <row r="1" spans="1:5" ht="26.25" customHeight="1" x14ac:dyDescent="0.35">
      <c r="A1" s="3" t="s">
        <v>293</v>
      </c>
      <c r="B1" s="3" t="s">
        <v>0</v>
      </c>
      <c r="C1" s="3" t="s">
        <v>1</v>
      </c>
      <c r="D1" s="4" t="s">
        <v>2</v>
      </c>
      <c r="E1" s="5" t="s">
        <v>297</v>
      </c>
    </row>
    <row r="2" spans="1:5" x14ac:dyDescent="0.25">
      <c r="A2" s="1">
        <v>1</v>
      </c>
      <c r="B2" s="1" t="s">
        <v>3</v>
      </c>
      <c r="C2" s="1" t="s">
        <v>4</v>
      </c>
      <c r="D2" t="s">
        <v>5</v>
      </c>
      <c r="E2" s="2" t="s">
        <v>298</v>
      </c>
    </row>
    <row r="3" spans="1:5" x14ac:dyDescent="0.25">
      <c r="A3" s="1">
        <v>2</v>
      </c>
      <c r="B3" s="1" t="s">
        <v>6</v>
      </c>
      <c r="C3" s="1" t="s">
        <v>7</v>
      </c>
      <c r="D3" t="s">
        <v>8</v>
      </c>
      <c r="E3" s="2" t="s">
        <v>299</v>
      </c>
    </row>
    <row r="4" spans="1:5" x14ac:dyDescent="0.25">
      <c r="A4" s="1">
        <v>3</v>
      </c>
      <c r="B4" s="1" t="s">
        <v>18</v>
      </c>
      <c r="C4" s="1" t="s">
        <v>19</v>
      </c>
      <c r="D4" t="s">
        <v>20</v>
      </c>
      <c r="E4" s="2" t="s">
        <v>300</v>
      </c>
    </row>
    <row r="5" spans="1:5" x14ac:dyDescent="0.25">
      <c r="A5" s="1">
        <v>4</v>
      </c>
      <c r="B5" s="1" t="s">
        <v>14</v>
      </c>
      <c r="C5" s="1" t="s">
        <v>15</v>
      </c>
      <c r="D5" t="s">
        <v>17</v>
      </c>
      <c r="E5" s="2" t="s">
        <v>301</v>
      </c>
    </row>
    <row r="6" spans="1:5" x14ac:dyDescent="0.25">
      <c r="A6" s="1">
        <v>5</v>
      </c>
      <c r="B6" s="1" t="s">
        <v>27</v>
      </c>
      <c r="C6" s="1" t="s">
        <v>4</v>
      </c>
      <c r="D6" t="s">
        <v>20</v>
      </c>
      <c r="E6" s="2" t="s">
        <v>302</v>
      </c>
    </row>
    <row r="7" spans="1:5" x14ac:dyDescent="0.25">
      <c r="A7" s="1">
        <v>6</v>
      </c>
      <c r="B7" s="1" t="s">
        <v>12</v>
      </c>
      <c r="C7" s="1" t="s">
        <v>13</v>
      </c>
      <c r="D7" t="s">
        <v>5</v>
      </c>
      <c r="E7" s="2" t="s">
        <v>303</v>
      </c>
    </row>
    <row r="8" spans="1:5" x14ac:dyDescent="0.25">
      <c r="A8" s="1">
        <v>7</v>
      </c>
      <c r="B8" s="1" t="s">
        <v>9</v>
      </c>
      <c r="C8" s="1" t="s">
        <v>10</v>
      </c>
      <c r="D8" t="s">
        <v>11</v>
      </c>
      <c r="E8" s="2" t="s">
        <v>298</v>
      </c>
    </row>
    <row r="9" spans="1:5" x14ac:dyDescent="0.25">
      <c r="A9" s="1">
        <v>8</v>
      </c>
      <c r="B9" s="1" t="s">
        <v>28</v>
      </c>
      <c r="C9" s="1" t="s">
        <v>10</v>
      </c>
      <c r="D9" t="s">
        <v>20</v>
      </c>
      <c r="E9" s="2" t="s">
        <v>306</v>
      </c>
    </row>
    <row r="10" spans="1:5" x14ac:dyDescent="0.25">
      <c r="A10" s="1">
        <v>9</v>
      </c>
      <c r="B10" s="1" t="s">
        <v>21</v>
      </c>
      <c r="C10" s="1" t="s">
        <v>22</v>
      </c>
      <c r="D10" t="s">
        <v>11</v>
      </c>
      <c r="E10" s="2" t="s">
        <v>298</v>
      </c>
    </row>
    <row r="11" spans="1:5" x14ac:dyDescent="0.25">
      <c r="A11" s="1">
        <v>10</v>
      </c>
      <c r="B11" s="1" t="s">
        <v>32</v>
      </c>
      <c r="C11" s="1" t="s">
        <v>33</v>
      </c>
      <c r="D11" t="s">
        <v>5</v>
      </c>
      <c r="E11" s="2" t="s">
        <v>304</v>
      </c>
    </row>
    <row r="12" spans="1:5" x14ac:dyDescent="0.25">
      <c r="A12" s="1">
        <v>11</v>
      </c>
      <c r="B12" s="1" t="s">
        <v>28</v>
      </c>
      <c r="C12" s="1" t="s">
        <v>31</v>
      </c>
      <c r="D12" t="s">
        <v>17</v>
      </c>
      <c r="E12" s="2" t="s">
        <v>301</v>
      </c>
    </row>
    <row r="13" spans="1:5" x14ac:dyDescent="0.25">
      <c r="A13" s="1">
        <v>12</v>
      </c>
      <c r="B13" s="1" t="s">
        <v>29</v>
      </c>
      <c r="C13" s="1" t="s">
        <v>30</v>
      </c>
      <c r="D13" t="s">
        <v>17</v>
      </c>
      <c r="E13" s="2" t="s">
        <v>304</v>
      </c>
    </row>
    <row r="14" spans="1:5" x14ac:dyDescent="0.25">
      <c r="A14" s="1">
        <v>13</v>
      </c>
      <c r="B14" s="1" t="s">
        <v>16</v>
      </c>
      <c r="C14" s="1" t="s">
        <v>26</v>
      </c>
      <c r="D14" t="s">
        <v>20</v>
      </c>
      <c r="E14" s="2" t="s">
        <v>305</v>
      </c>
    </row>
    <row r="15" spans="1:5" x14ac:dyDescent="0.25">
      <c r="A15" s="1">
        <v>14</v>
      </c>
      <c r="B15" s="1" t="s">
        <v>39</v>
      </c>
      <c r="C15" s="1" t="s">
        <v>26</v>
      </c>
      <c r="D15" t="s">
        <v>11</v>
      </c>
      <c r="E15" s="2" t="s">
        <v>305</v>
      </c>
    </row>
    <row r="16" spans="1:5" x14ac:dyDescent="0.25">
      <c r="A16" s="1">
        <v>15</v>
      </c>
      <c r="B16" s="1" t="s">
        <v>40</v>
      </c>
      <c r="C16" s="1" t="s">
        <v>26</v>
      </c>
      <c r="D16" t="s">
        <v>41</v>
      </c>
      <c r="E16" s="2" t="s">
        <v>305</v>
      </c>
    </row>
    <row r="17" spans="1:5" x14ac:dyDescent="0.25">
      <c r="A17" s="1">
        <v>16</v>
      </c>
      <c r="B17" s="1" t="s">
        <v>37</v>
      </c>
      <c r="C17" s="1" t="s">
        <v>38</v>
      </c>
      <c r="D17" t="s">
        <v>20</v>
      </c>
      <c r="E17" s="2" t="s">
        <v>306</v>
      </c>
    </row>
    <row r="18" spans="1:5" x14ac:dyDescent="0.25">
      <c r="A18" s="1">
        <v>17</v>
      </c>
      <c r="B18" s="1" t="s">
        <v>42</v>
      </c>
      <c r="C18" s="1" t="s">
        <v>38</v>
      </c>
      <c r="D18" t="s">
        <v>11</v>
      </c>
      <c r="E18" s="2" t="s">
        <v>307</v>
      </c>
    </row>
    <row r="19" spans="1:5" x14ac:dyDescent="0.25">
      <c r="A19" s="1">
        <v>18</v>
      </c>
      <c r="B19" s="1" t="s">
        <v>34</v>
      </c>
      <c r="C19" s="1" t="s">
        <v>35</v>
      </c>
      <c r="D19" t="s">
        <v>36</v>
      </c>
      <c r="E19" s="2" t="s">
        <v>300</v>
      </c>
    </row>
    <row r="20" spans="1:5" x14ac:dyDescent="0.25">
      <c r="A20" s="1">
        <v>19</v>
      </c>
      <c r="B20" s="1" t="s">
        <v>3</v>
      </c>
      <c r="C20" s="1" t="s">
        <v>43</v>
      </c>
      <c r="D20" t="s">
        <v>20</v>
      </c>
      <c r="E20" s="2" t="s">
        <v>300</v>
      </c>
    </row>
    <row r="21" spans="1:5" x14ac:dyDescent="0.25">
      <c r="A21" s="1">
        <v>20</v>
      </c>
      <c r="B21" s="1" t="s">
        <v>23</v>
      </c>
      <c r="C21" s="1" t="s">
        <v>44</v>
      </c>
      <c r="D21" t="s">
        <v>11</v>
      </c>
      <c r="E21" s="2" t="s">
        <v>303</v>
      </c>
    </row>
    <row r="22" spans="1:5" x14ac:dyDescent="0.25">
      <c r="A22" s="1">
        <v>21</v>
      </c>
      <c r="B22" s="1" t="s">
        <v>47</v>
      </c>
      <c r="C22" s="1" t="s">
        <v>48</v>
      </c>
      <c r="D22" t="s">
        <v>5</v>
      </c>
      <c r="E22" s="2" t="s">
        <v>308</v>
      </c>
    </row>
    <row r="23" spans="1:5" x14ac:dyDescent="0.25">
      <c r="A23" s="1">
        <v>22</v>
      </c>
      <c r="B23" s="1" t="s">
        <v>45</v>
      </c>
      <c r="C23" s="1" t="s">
        <v>46</v>
      </c>
      <c r="D23" t="s">
        <v>8</v>
      </c>
    </row>
    <row r="24" spans="1:5" x14ac:dyDescent="0.25">
      <c r="A24" s="1">
        <v>23</v>
      </c>
      <c r="B24" s="1" t="s">
        <v>23</v>
      </c>
      <c r="C24" s="1" t="s">
        <v>24</v>
      </c>
      <c r="D24" t="s">
        <v>25</v>
      </c>
      <c r="E24" s="2" t="s">
        <v>303</v>
      </c>
    </row>
    <row r="25" spans="1:5" x14ac:dyDescent="0.25">
      <c r="A25" s="1">
        <v>24</v>
      </c>
      <c r="B25" s="1" t="s">
        <v>335</v>
      </c>
      <c r="C25" s="1" t="s">
        <v>336</v>
      </c>
      <c r="D25" t="s">
        <v>36</v>
      </c>
      <c r="E25" s="2" t="s">
        <v>303</v>
      </c>
    </row>
    <row r="26" spans="1:5" x14ac:dyDescent="0.25">
      <c r="A26" s="1">
        <v>25</v>
      </c>
      <c r="B26" s="1" t="s">
        <v>53</v>
      </c>
      <c r="C26" s="1" t="s">
        <v>54</v>
      </c>
      <c r="D26" t="s">
        <v>11</v>
      </c>
      <c r="E26" s="2" t="s">
        <v>299</v>
      </c>
    </row>
    <row r="27" spans="1:5" x14ac:dyDescent="0.25">
      <c r="A27" s="1">
        <v>26</v>
      </c>
      <c r="B27" s="1" t="s">
        <v>51</v>
      </c>
      <c r="C27" s="1" t="s">
        <v>52</v>
      </c>
      <c r="D27" t="s">
        <v>5</v>
      </c>
      <c r="E27" s="2" t="s">
        <v>304</v>
      </c>
    </row>
    <row r="28" spans="1:5" x14ac:dyDescent="0.25">
      <c r="A28" s="1">
        <v>27</v>
      </c>
      <c r="B28" s="1" t="s">
        <v>23</v>
      </c>
      <c r="C28" s="1" t="s">
        <v>55</v>
      </c>
      <c r="D28" t="s">
        <v>11</v>
      </c>
      <c r="E28" s="2" t="s">
        <v>303</v>
      </c>
    </row>
    <row r="29" spans="1:5" x14ac:dyDescent="0.25">
      <c r="A29" s="1">
        <v>28</v>
      </c>
      <c r="B29" s="1" t="s">
        <v>49</v>
      </c>
      <c r="C29" s="1" t="s">
        <v>50</v>
      </c>
      <c r="D29" t="s">
        <v>20</v>
      </c>
      <c r="E29" s="2" t="s">
        <v>299</v>
      </c>
    </row>
    <row r="30" spans="1:5" x14ac:dyDescent="0.25">
      <c r="A30" s="1">
        <v>29</v>
      </c>
      <c r="B30" s="1" t="s">
        <v>56</v>
      </c>
      <c r="C30" s="1" t="s">
        <v>57</v>
      </c>
      <c r="D30" t="s">
        <v>8</v>
      </c>
      <c r="E30" s="2" t="s">
        <v>303</v>
      </c>
    </row>
    <row r="31" spans="1:5" x14ac:dyDescent="0.25">
      <c r="A31" s="1">
        <v>30</v>
      </c>
      <c r="B31" s="1" t="s">
        <v>58</v>
      </c>
      <c r="C31" s="1" t="s">
        <v>59</v>
      </c>
      <c r="D31" t="s">
        <v>60</v>
      </c>
    </row>
    <row r="32" spans="1:5" x14ac:dyDescent="0.25">
      <c r="A32" s="1">
        <v>31</v>
      </c>
      <c r="B32" s="1" t="s">
        <v>63</v>
      </c>
      <c r="C32" s="1" t="s">
        <v>64</v>
      </c>
      <c r="D32" t="s">
        <v>20</v>
      </c>
      <c r="E32" s="2" t="s">
        <v>304</v>
      </c>
    </row>
    <row r="33" spans="1:5" x14ac:dyDescent="0.25">
      <c r="A33" s="1">
        <v>32</v>
      </c>
      <c r="B33" s="1" t="s">
        <v>67</v>
      </c>
      <c r="C33" s="1" t="s">
        <v>68</v>
      </c>
      <c r="D33" t="s">
        <v>5</v>
      </c>
      <c r="E33" s="2" t="s">
        <v>302</v>
      </c>
    </row>
    <row r="34" spans="1:5" x14ac:dyDescent="0.25">
      <c r="A34" s="1">
        <v>33</v>
      </c>
      <c r="B34" s="1" t="s">
        <v>69</v>
      </c>
      <c r="C34" s="1" t="s">
        <v>70</v>
      </c>
      <c r="D34" t="s">
        <v>5</v>
      </c>
      <c r="E34" s="2" t="s">
        <v>303</v>
      </c>
    </row>
    <row r="35" spans="1:5" x14ac:dyDescent="0.25">
      <c r="A35" s="1">
        <v>34</v>
      </c>
      <c r="B35" s="1" t="s">
        <v>61</v>
      </c>
      <c r="C35" s="1" t="s">
        <v>62</v>
      </c>
      <c r="D35" t="s">
        <v>11</v>
      </c>
      <c r="E35" s="2" t="s">
        <v>303</v>
      </c>
    </row>
    <row r="36" spans="1:5" x14ac:dyDescent="0.25">
      <c r="A36" s="1">
        <v>35</v>
      </c>
      <c r="B36" s="1" t="s">
        <v>73</v>
      </c>
      <c r="C36" s="1" t="s">
        <v>74</v>
      </c>
      <c r="D36" t="s">
        <v>20</v>
      </c>
      <c r="E36" s="2" t="s">
        <v>298</v>
      </c>
    </row>
    <row r="37" spans="1:5" x14ac:dyDescent="0.25">
      <c r="A37" s="1">
        <v>36</v>
      </c>
      <c r="B37" s="1" t="s">
        <v>65</v>
      </c>
      <c r="C37" s="1" t="s">
        <v>66</v>
      </c>
      <c r="D37" t="s">
        <v>25</v>
      </c>
      <c r="E37" s="2" t="s">
        <v>303</v>
      </c>
    </row>
    <row r="38" spans="1:5" x14ac:dyDescent="0.25">
      <c r="A38" s="1">
        <v>37</v>
      </c>
      <c r="B38" s="1" t="s">
        <v>71</v>
      </c>
      <c r="C38" s="1" t="s">
        <v>72</v>
      </c>
      <c r="D38" t="s">
        <v>5</v>
      </c>
    </row>
    <row r="39" spans="1:5" x14ac:dyDescent="0.25">
      <c r="A39" s="1">
        <v>38</v>
      </c>
      <c r="B39" s="1" t="s">
        <v>77</v>
      </c>
      <c r="C39" s="1" t="s">
        <v>78</v>
      </c>
      <c r="D39" t="s">
        <v>5</v>
      </c>
      <c r="E39" s="2" t="s">
        <v>302</v>
      </c>
    </row>
    <row r="40" spans="1:5" x14ac:dyDescent="0.25">
      <c r="A40" s="1">
        <v>39</v>
      </c>
      <c r="B40" s="1" t="s">
        <v>258</v>
      </c>
      <c r="C40" s="1" t="s">
        <v>324</v>
      </c>
      <c r="D40" t="s">
        <v>8</v>
      </c>
      <c r="E40" s="2" t="s">
        <v>300</v>
      </c>
    </row>
    <row r="41" spans="1:5" x14ac:dyDescent="0.25">
      <c r="A41" s="1">
        <v>40</v>
      </c>
      <c r="B41" s="1" t="s">
        <v>79</v>
      </c>
      <c r="C41" s="1" t="s">
        <v>80</v>
      </c>
      <c r="D41" t="s">
        <v>36</v>
      </c>
      <c r="E41" s="2" t="s">
        <v>299</v>
      </c>
    </row>
    <row r="42" spans="1:5" x14ac:dyDescent="0.25">
      <c r="A42" s="1">
        <v>41</v>
      </c>
      <c r="B42" s="1" t="s">
        <v>63</v>
      </c>
      <c r="C42" s="1" t="s">
        <v>81</v>
      </c>
      <c r="D42" t="s">
        <v>20</v>
      </c>
      <c r="E42" s="2" t="s">
        <v>299</v>
      </c>
    </row>
    <row r="43" spans="1:5" x14ac:dyDescent="0.25">
      <c r="A43" s="1">
        <v>42</v>
      </c>
      <c r="B43" s="1" t="s">
        <v>75</v>
      </c>
      <c r="C43" s="1" t="s">
        <v>76</v>
      </c>
      <c r="D43" t="s">
        <v>5</v>
      </c>
      <c r="E43" s="2" t="s">
        <v>299</v>
      </c>
    </row>
    <row r="44" spans="1:5" x14ac:dyDescent="0.25">
      <c r="A44" s="1">
        <v>43</v>
      </c>
      <c r="B44" s="1" t="s">
        <v>82</v>
      </c>
      <c r="C44" s="1" t="s">
        <v>83</v>
      </c>
      <c r="D44" t="s">
        <v>8</v>
      </c>
    </row>
    <row r="45" spans="1:5" x14ac:dyDescent="0.25">
      <c r="A45" s="1">
        <v>44</v>
      </c>
      <c r="B45" s="1" t="s">
        <v>84</v>
      </c>
      <c r="C45" s="1" t="s">
        <v>62</v>
      </c>
      <c r="D45" t="s">
        <v>8</v>
      </c>
      <c r="E45" s="2" t="s">
        <v>304</v>
      </c>
    </row>
    <row r="46" spans="1:5" x14ac:dyDescent="0.25">
      <c r="A46" s="1">
        <v>45</v>
      </c>
      <c r="B46" s="1" t="s">
        <v>53</v>
      </c>
      <c r="C46" s="1" t="s">
        <v>85</v>
      </c>
      <c r="D46" t="s">
        <v>11</v>
      </c>
      <c r="E46" s="2" t="s">
        <v>305</v>
      </c>
    </row>
    <row r="47" spans="1:5" x14ac:dyDescent="0.25">
      <c r="A47" s="1">
        <v>46</v>
      </c>
      <c r="B47" s="1" t="s">
        <v>86</v>
      </c>
      <c r="C47" s="1" t="s">
        <v>87</v>
      </c>
      <c r="D47" t="s">
        <v>11</v>
      </c>
      <c r="E47" s="2" t="s">
        <v>303</v>
      </c>
    </row>
    <row r="48" spans="1:5" x14ac:dyDescent="0.25">
      <c r="A48" s="1">
        <v>47</v>
      </c>
      <c r="B48" s="1" t="s">
        <v>90</v>
      </c>
      <c r="C48" s="1" t="s">
        <v>91</v>
      </c>
      <c r="D48" t="s">
        <v>8</v>
      </c>
      <c r="E48" s="2" t="s">
        <v>309</v>
      </c>
    </row>
    <row r="49" spans="1:5" x14ac:dyDescent="0.25">
      <c r="A49" s="1">
        <v>48</v>
      </c>
      <c r="B49" s="1" t="s">
        <v>94</v>
      </c>
      <c r="C49" s="1" t="s">
        <v>91</v>
      </c>
      <c r="D49" t="s">
        <v>36</v>
      </c>
      <c r="E49" s="2" t="s">
        <v>304</v>
      </c>
    </row>
    <row r="50" spans="1:5" x14ac:dyDescent="0.25">
      <c r="A50" s="1">
        <v>49</v>
      </c>
      <c r="B50" s="1" t="s">
        <v>88</v>
      </c>
      <c r="C50" s="1" t="s">
        <v>89</v>
      </c>
      <c r="D50" t="s">
        <v>60</v>
      </c>
      <c r="E50" s="2" t="s">
        <v>302</v>
      </c>
    </row>
    <row r="51" spans="1:5" x14ac:dyDescent="0.25">
      <c r="A51" s="1">
        <v>50</v>
      </c>
      <c r="B51" s="1" t="s">
        <v>92</v>
      </c>
      <c r="C51" s="1" t="s">
        <v>93</v>
      </c>
      <c r="D51" t="s">
        <v>11</v>
      </c>
      <c r="E51" s="2" t="s">
        <v>303</v>
      </c>
    </row>
    <row r="52" spans="1:5" x14ac:dyDescent="0.25">
      <c r="A52" s="1">
        <v>51</v>
      </c>
      <c r="B52" s="1" t="s">
        <v>95</v>
      </c>
      <c r="C52" s="1" t="s">
        <v>96</v>
      </c>
      <c r="D52" t="s">
        <v>20</v>
      </c>
      <c r="E52" s="2" t="s">
        <v>303</v>
      </c>
    </row>
    <row r="53" spans="1:5" x14ac:dyDescent="0.25">
      <c r="A53" s="1">
        <v>52</v>
      </c>
      <c r="B53" s="1" t="s">
        <v>97</v>
      </c>
      <c r="C53" s="1" t="s">
        <v>98</v>
      </c>
      <c r="D53" t="s">
        <v>8</v>
      </c>
    </row>
    <row r="54" spans="1:5" x14ac:dyDescent="0.25">
      <c r="A54" s="1">
        <v>53</v>
      </c>
      <c r="B54" s="1" t="s">
        <v>99</v>
      </c>
      <c r="C54" s="1" t="s">
        <v>100</v>
      </c>
      <c r="D54" t="s">
        <v>25</v>
      </c>
      <c r="E54" s="2" t="s">
        <v>310</v>
      </c>
    </row>
    <row r="55" spans="1:5" x14ac:dyDescent="0.25">
      <c r="A55" s="1">
        <v>54</v>
      </c>
      <c r="B55" s="1" t="s">
        <v>28</v>
      </c>
      <c r="C55" s="1" t="s">
        <v>337</v>
      </c>
      <c r="D55" t="s">
        <v>20</v>
      </c>
      <c r="E55" s="2" t="s">
        <v>300</v>
      </c>
    </row>
    <row r="56" spans="1:5" x14ac:dyDescent="0.25">
      <c r="A56" s="1">
        <v>55</v>
      </c>
      <c r="B56" s="1" t="s">
        <v>101</v>
      </c>
      <c r="C56" s="1" t="s">
        <v>102</v>
      </c>
      <c r="D56" t="s">
        <v>5</v>
      </c>
      <c r="E56" s="2" t="s">
        <v>304</v>
      </c>
    </row>
    <row r="57" spans="1:5" x14ac:dyDescent="0.25">
      <c r="A57" s="1">
        <v>56</v>
      </c>
      <c r="B57" s="1" t="s">
        <v>104</v>
      </c>
      <c r="C57" s="1" t="s">
        <v>105</v>
      </c>
      <c r="D57" t="s">
        <v>11</v>
      </c>
      <c r="E57" s="2" t="s">
        <v>298</v>
      </c>
    </row>
    <row r="58" spans="1:5" x14ac:dyDescent="0.25">
      <c r="A58" s="1">
        <v>57</v>
      </c>
      <c r="B58" s="1" t="s">
        <v>106</v>
      </c>
      <c r="C58" s="1" t="s">
        <v>107</v>
      </c>
      <c r="D58" t="s">
        <v>25</v>
      </c>
      <c r="E58" s="2" t="s">
        <v>311</v>
      </c>
    </row>
    <row r="59" spans="1:5" x14ac:dyDescent="0.25">
      <c r="A59" s="1">
        <v>58</v>
      </c>
      <c r="B59" s="1" t="s">
        <v>97</v>
      </c>
      <c r="C59" s="1" t="s">
        <v>108</v>
      </c>
      <c r="D59" t="s">
        <v>5</v>
      </c>
      <c r="E59" s="2" t="s">
        <v>302</v>
      </c>
    </row>
    <row r="60" spans="1:5" x14ac:dyDescent="0.25">
      <c r="A60" s="1">
        <v>59</v>
      </c>
      <c r="B60" s="1" t="s">
        <v>109</v>
      </c>
      <c r="C60" s="1" t="s">
        <v>110</v>
      </c>
      <c r="D60" t="s">
        <v>5</v>
      </c>
      <c r="E60" s="2" t="s">
        <v>299</v>
      </c>
    </row>
    <row r="61" spans="1:5" x14ac:dyDescent="0.25">
      <c r="A61" s="1">
        <v>60</v>
      </c>
      <c r="B61" s="1" t="s">
        <v>113</v>
      </c>
      <c r="C61" s="1" t="s">
        <v>4</v>
      </c>
      <c r="D61" t="s">
        <v>5</v>
      </c>
      <c r="E61" s="2" t="s">
        <v>298</v>
      </c>
    </row>
    <row r="62" spans="1:5" x14ac:dyDescent="0.25">
      <c r="A62" s="1">
        <v>61</v>
      </c>
      <c r="B62" s="1" t="s">
        <v>114</v>
      </c>
      <c r="C62" s="1" t="s">
        <v>98</v>
      </c>
      <c r="D62" t="s">
        <v>20</v>
      </c>
      <c r="E62" s="2" t="s">
        <v>300</v>
      </c>
    </row>
    <row r="63" spans="1:5" x14ac:dyDescent="0.25">
      <c r="A63" s="1">
        <v>62</v>
      </c>
      <c r="B63" s="1" t="s">
        <v>111</v>
      </c>
      <c r="C63" s="1" t="s">
        <v>112</v>
      </c>
      <c r="D63" t="s">
        <v>5</v>
      </c>
    </row>
    <row r="64" spans="1:5" x14ac:dyDescent="0.25">
      <c r="A64" s="1">
        <v>63</v>
      </c>
      <c r="B64" s="1" t="s">
        <v>115</v>
      </c>
      <c r="C64" s="1" t="s">
        <v>116</v>
      </c>
      <c r="D64" t="s">
        <v>17</v>
      </c>
      <c r="E64" s="2" t="s">
        <v>302</v>
      </c>
    </row>
    <row r="65" spans="1:5" x14ac:dyDescent="0.25">
      <c r="A65" s="1">
        <v>64</v>
      </c>
      <c r="B65" s="1" t="s">
        <v>117</v>
      </c>
      <c r="C65" s="1" t="s">
        <v>118</v>
      </c>
      <c r="D65" t="s">
        <v>25</v>
      </c>
      <c r="E65" s="2" t="s">
        <v>300</v>
      </c>
    </row>
    <row r="66" spans="1:5" x14ac:dyDescent="0.25">
      <c r="A66" s="1">
        <v>65</v>
      </c>
      <c r="B66" s="1" t="s">
        <v>40</v>
      </c>
      <c r="C66" s="1" t="s">
        <v>121</v>
      </c>
      <c r="D66" t="s">
        <v>5</v>
      </c>
      <c r="E66" s="2" t="s">
        <v>312</v>
      </c>
    </row>
    <row r="67" spans="1:5" x14ac:dyDescent="0.25">
      <c r="A67" s="1">
        <v>66</v>
      </c>
      <c r="B67" s="1" t="s">
        <v>119</v>
      </c>
      <c r="C67" s="1" t="s">
        <v>120</v>
      </c>
      <c r="D67" t="s">
        <v>17</v>
      </c>
      <c r="E67" s="2" t="s">
        <v>299</v>
      </c>
    </row>
    <row r="68" spans="1:5" x14ac:dyDescent="0.25">
      <c r="A68" s="1">
        <v>67</v>
      </c>
      <c r="B68" s="1" t="s">
        <v>122</v>
      </c>
      <c r="C68" s="1" t="s">
        <v>123</v>
      </c>
      <c r="D68" t="s">
        <v>11</v>
      </c>
      <c r="E68" s="2" t="s">
        <v>306</v>
      </c>
    </row>
    <row r="69" spans="1:5" x14ac:dyDescent="0.25">
      <c r="A69" s="1">
        <v>68</v>
      </c>
      <c r="B69" s="1" t="s">
        <v>124</v>
      </c>
      <c r="C69" s="1" t="s">
        <v>54</v>
      </c>
      <c r="D69" t="s">
        <v>25</v>
      </c>
      <c r="E69" s="2" t="s">
        <v>299</v>
      </c>
    </row>
    <row r="70" spans="1:5" x14ac:dyDescent="0.25">
      <c r="A70" s="1">
        <v>69</v>
      </c>
      <c r="B70" s="1" t="s">
        <v>51</v>
      </c>
      <c r="C70" s="1" t="s">
        <v>103</v>
      </c>
      <c r="D70" t="s">
        <v>20</v>
      </c>
      <c r="E70" s="2" t="s">
        <v>312</v>
      </c>
    </row>
    <row r="71" spans="1:5" x14ac:dyDescent="0.25">
      <c r="A71" s="1">
        <v>70</v>
      </c>
      <c r="B71" s="1" t="s">
        <v>125</v>
      </c>
      <c r="C71" s="1" t="s">
        <v>126</v>
      </c>
      <c r="D71" t="s">
        <v>11</v>
      </c>
    </row>
    <row r="72" spans="1:5" x14ac:dyDescent="0.25">
      <c r="A72" s="1">
        <v>71</v>
      </c>
      <c r="B72" s="1" t="s">
        <v>127</v>
      </c>
      <c r="C72" s="1" t="s">
        <v>128</v>
      </c>
      <c r="D72" t="s">
        <v>60</v>
      </c>
      <c r="E72" s="2" t="s">
        <v>308</v>
      </c>
    </row>
    <row r="73" spans="1:5" x14ac:dyDescent="0.25">
      <c r="A73" s="1">
        <v>72</v>
      </c>
      <c r="B73" s="1" t="s">
        <v>129</v>
      </c>
      <c r="C73" s="1" t="s">
        <v>126</v>
      </c>
      <c r="D73" t="s">
        <v>20</v>
      </c>
    </row>
    <row r="74" spans="1:5" x14ac:dyDescent="0.25">
      <c r="A74" s="1">
        <v>73</v>
      </c>
      <c r="B74" s="1" t="s">
        <v>69</v>
      </c>
      <c r="C74" s="1" t="s">
        <v>131</v>
      </c>
      <c r="D74" t="s">
        <v>5</v>
      </c>
      <c r="E74" s="2" t="s">
        <v>313</v>
      </c>
    </row>
    <row r="75" spans="1:5" x14ac:dyDescent="0.25">
      <c r="A75" s="1">
        <v>74</v>
      </c>
      <c r="B75" s="1" t="s">
        <v>12</v>
      </c>
      <c r="C75" s="1" t="s">
        <v>134</v>
      </c>
      <c r="D75" t="s">
        <v>5</v>
      </c>
      <c r="E75" s="2" t="s">
        <v>303</v>
      </c>
    </row>
    <row r="76" spans="1:5" x14ac:dyDescent="0.25">
      <c r="A76" s="1">
        <v>75</v>
      </c>
      <c r="B76" s="1" t="s">
        <v>97</v>
      </c>
      <c r="C76" s="1" t="s">
        <v>130</v>
      </c>
      <c r="D76" t="s">
        <v>20</v>
      </c>
      <c r="E76" s="2" t="s">
        <v>306</v>
      </c>
    </row>
    <row r="77" spans="1:5" x14ac:dyDescent="0.25">
      <c r="A77" s="1">
        <v>76</v>
      </c>
      <c r="B77" s="1" t="s">
        <v>135</v>
      </c>
      <c r="C77" s="1" t="s">
        <v>130</v>
      </c>
      <c r="D77" t="s">
        <v>41</v>
      </c>
      <c r="E77" s="2" t="s">
        <v>306</v>
      </c>
    </row>
    <row r="78" spans="1:5" x14ac:dyDescent="0.25">
      <c r="A78" s="1">
        <v>77</v>
      </c>
      <c r="B78" s="1" t="s">
        <v>14</v>
      </c>
      <c r="C78" s="1" t="s">
        <v>136</v>
      </c>
      <c r="D78" t="s">
        <v>20</v>
      </c>
      <c r="E78" s="2" t="s">
        <v>300</v>
      </c>
    </row>
    <row r="79" spans="1:5" x14ac:dyDescent="0.25">
      <c r="A79" s="1">
        <v>78</v>
      </c>
      <c r="B79" s="1" t="s">
        <v>132</v>
      </c>
      <c r="C79" s="1" t="s">
        <v>133</v>
      </c>
      <c r="D79" t="s">
        <v>11</v>
      </c>
      <c r="E79" s="2" t="s">
        <v>303</v>
      </c>
    </row>
    <row r="80" spans="1:5" x14ac:dyDescent="0.25">
      <c r="A80" s="1">
        <v>79</v>
      </c>
      <c r="B80" s="1" t="s">
        <v>106</v>
      </c>
      <c r="C80" s="1" t="s">
        <v>137</v>
      </c>
      <c r="D80" t="s">
        <v>11</v>
      </c>
      <c r="E80" s="2" t="s">
        <v>299</v>
      </c>
    </row>
    <row r="81" spans="1:5" x14ac:dyDescent="0.25">
      <c r="A81" s="1">
        <v>80</v>
      </c>
      <c r="B81" s="1" t="s">
        <v>138</v>
      </c>
      <c r="C81" s="1" t="s">
        <v>137</v>
      </c>
      <c r="D81" t="s">
        <v>8</v>
      </c>
      <c r="E81" s="2" t="s">
        <v>299</v>
      </c>
    </row>
    <row r="82" spans="1:5" x14ac:dyDescent="0.25">
      <c r="A82" s="1">
        <v>81</v>
      </c>
      <c r="B82" s="1" t="s">
        <v>141</v>
      </c>
      <c r="C82" s="1" t="s">
        <v>142</v>
      </c>
      <c r="D82" t="s">
        <v>36</v>
      </c>
      <c r="E82" s="2" t="s">
        <v>302</v>
      </c>
    </row>
    <row r="83" spans="1:5" x14ac:dyDescent="0.25">
      <c r="A83" s="1">
        <v>82</v>
      </c>
      <c r="B83" s="1" t="s">
        <v>139</v>
      </c>
      <c r="C83" s="1" t="s">
        <v>140</v>
      </c>
      <c r="D83" t="s">
        <v>11</v>
      </c>
      <c r="E83" s="2" t="s">
        <v>306</v>
      </c>
    </row>
    <row r="84" spans="1:5" x14ac:dyDescent="0.25">
      <c r="A84" s="1">
        <v>83</v>
      </c>
      <c r="B84" s="1" t="s">
        <v>111</v>
      </c>
      <c r="C84" s="1" t="s">
        <v>145</v>
      </c>
      <c r="D84" t="s">
        <v>20</v>
      </c>
      <c r="E84" s="2" t="s">
        <v>303</v>
      </c>
    </row>
    <row r="85" spans="1:5" x14ac:dyDescent="0.25">
      <c r="A85" s="1">
        <v>84</v>
      </c>
      <c r="B85" s="1" t="s">
        <v>143</v>
      </c>
      <c r="C85" s="1" t="s">
        <v>144</v>
      </c>
      <c r="D85" t="s">
        <v>60</v>
      </c>
      <c r="E85" s="2" t="s">
        <v>302</v>
      </c>
    </row>
    <row r="86" spans="1:5" x14ac:dyDescent="0.25">
      <c r="A86" s="1">
        <v>85</v>
      </c>
      <c r="B86" s="1" t="s">
        <v>146</v>
      </c>
      <c r="C86" s="1" t="s">
        <v>147</v>
      </c>
      <c r="D86" t="s">
        <v>11</v>
      </c>
      <c r="E86" s="2" t="s">
        <v>299</v>
      </c>
    </row>
    <row r="87" spans="1:5" x14ac:dyDescent="0.25">
      <c r="A87" s="1">
        <v>86</v>
      </c>
      <c r="B87" s="1" t="s">
        <v>148</v>
      </c>
      <c r="C87" s="1" t="s">
        <v>149</v>
      </c>
      <c r="D87" t="s">
        <v>20</v>
      </c>
      <c r="E87" s="2" t="s">
        <v>308</v>
      </c>
    </row>
    <row r="88" spans="1:5" x14ac:dyDescent="0.25">
      <c r="A88" s="1">
        <v>87</v>
      </c>
      <c r="B88" s="1" t="s">
        <v>150</v>
      </c>
      <c r="C88" s="1" t="s">
        <v>72</v>
      </c>
      <c r="D88" t="s">
        <v>5</v>
      </c>
      <c r="E88" s="2" t="s">
        <v>304</v>
      </c>
    </row>
    <row r="89" spans="1:5" x14ac:dyDescent="0.25">
      <c r="A89" s="1">
        <v>88</v>
      </c>
      <c r="B89" s="1" t="s">
        <v>67</v>
      </c>
      <c r="C89" s="1" t="s">
        <v>151</v>
      </c>
      <c r="D89" t="s">
        <v>20</v>
      </c>
      <c r="E89" s="2" t="s">
        <v>308</v>
      </c>
    </row>
    <row r="90" spans="1:5" x14ac:dyDescent="0.25">
      <c r="A90" s="1">
        <v>89</v>
      </c>
      <c r="B90" s="1" t="s">
        <v>152</v>
      </c>
      <c r="C90" s="1" t="s">
        <v>153</v>
      </c>
      <c r="D90" t="s">
        <v>5</v>
      </c>
      <c r="E90" s="2" t="s">
        <v>300</v>
      </c>
    </row>
    <row r="91" spans="1:5" x14ac:dyDescent="0.25">
      <c r="A91" s="1">
        <v>90</v>
      </c>
      <c r="B91" s="1" t="s">
        <v>16</v>
      </c>
      <c r="C91" s="1" t="s">
        <v>157</v>
      </c>
      <c r="D91" t="s">
        <v>20</v>
      </c>
      <c r="E91" s="2" t="s">
        <v>306</v>
      </c>
    </row>
    <row r="92" spans="1:5" x14ac:dyDescent="0.25">
      <c r="A92" s="1">
        <v>91</v>
      </c>
      <c r="B92" s="1" t="s">
        <v>154</v>
      </c>
      <c r="C92" s="1" t="s">
        <v>155</v>
      </c>
      <c r="D92" t="s">
        <v>156</v>
      </c>
      <c r="E92" s="2" t="s">
        <v>299</v>
      </c>
    </row>
    <row r="93" spans="1:5" x14ac:dyDescent="0.25">
      <c r="A93" s="1">
        <v>92</v>
      </c>
      <c r="B93" s="1" t="s">
        <v>119</v>
      </c>
      <c r="C93" s="1" t="s">
        <v>147</v>
      </c>
      <c r="D93" t="s">
        <v>20</v>
      </c>
      <c r="E93" s="2" t="s">
        <v>304</v>
      </c>
    </row>
    <row r="94" spans="1:5" x14ac:dyDescent="0.25">
      <c r="A94" s="1">
        <v>93</v>
      </c>
      <c r="B94" s="1" t="s">
        <v>28</v>
      </c>
      <c r="C94" s="1" t="s">
        <v>158</v>
      </c>
      <c r="D94" t="s">
        <v>8</v>
      </c>
      <c r="E94" s="2" t="s">
        <v>314</v>
      </c>
    </row>
    <row r="95" spans="1:5" x14ac:dyDescent="0.25">
      <c r="A95" s="1">
        <v>94</v>
      </c>
      <c r="B95" s="1" t="s">
        <v>234</v>
      </c>
      <c r="C95" s="1" t="s">
        <v>72</v>
      </c>
      <c r="D95" t="s">
        <v>25</v>
      </c>
      <c r="E95" s="2" t="s">
        <v>306</v>
      </c>
    </row>
    <row r="96" spans="1:5" x14ac:dyDescent="0.25">
      <c r="A96" s="1">
        <v>95</v>
      </c>
      <c r="B96" s="1" t="s">
        <v>159</v>
      </c>
      <c r="C96" s="1" t="s">
        <v>160</v>
      </c>
      <c r="D96" t="s">
        <v>60</v>
      </c>
      <c r="E96" s="2" t="s">
        <v>300</v>
      </c>
    </row>
    <row r="97" spans="1:5" x14ac:dyDescent="0.25">
      <c r="A97" s="1">
        <v>96</v>
      </c>
      <c r="B97" s="1" t="s">
        <v>69</v>
      </c>
      <c r="C97" s="1" t="s">
        <v>161</v>
      </c>
      <c r="D97" t="s">
        <v>5</v>
      </c>
      <c r="E97" s="2" t="s">
        <v>304</v>
      </c>
    </row>
    <row r="98" spans="1:5" x14ac:dyDescent="0.25">
      <c r="A98" s="1">
        <v>97</v>
      </c>
      <c r="B98" s="1" t="s">
        <v>82</v>
      </c>
      <c r="C98" s="1" t="s">
        <v>162</v>
      </c>
      <c r="D98" t="s">
        <v>5</v>
      </c>
      <c r="E98" s="2" t="s">
        <v>304</v>
      </c>
    </row>
    <row r="99" spans="1:5" x14ac:dyDescent="0.25">
      <c r="A99" s="1">
        <v>98</v>
      </c>
      <c r="B99" s="1" t="s">
        <v>14</v>
      </c>
      <c r="C99" s="1" t="s">
        <v>338</v>
      </c>
      <c r="D99" t="s">
        <v>8</v>
      </c>
      <c r="E99" s="2" t="s">
        <v>311</v>
      </c>
    </row>
    <row r="100" spans="1:5" x14ac:dyDescent="0.25">
      <c r="A100" s="1">
        <v>99</v>
      </c>
      <c r="B100" s="1" t="s">
        <v>163</v>
      </c>
      <c r="C100" s="1" t="s">
        <v>164</v>
      </c>
      <c r="D100" t="s">
        <v>5</v>
      </c>
      <c r="E100" s="2" t="s">
        <v>303</v>
      </c>
    </row>
    <row r="101" spans="1:5" x14ac:dyDescent="0.25">
      <c r="A101" s="1">
        <v>100</v>
      </c>
      <c r="B101" s="1" t="s">
        <v>165</v>
      </c>
      <c r="C101" s="1" t="s">
        <v>166</v>
      </c>
      <c r="D101" t="s">
        <v>20</v>
      </c>
      <c r="E101" s="2" t="s">
        <v>306</v>
      </c>
    </row>
    <row r="102" spans="1:5" x14ac:dyDescent="0.25">
      <c r="A102" s="1">
        <v>101</v>
      </c>
      <c r="B102" s="1" t="s">
        <v>167</v>
      </c>
      <c r="C102" s="1" t="s">
        <v>168</v>
      </c>
      <c r="D102" t="s">
        <v>5</v>
      </c>
      <c r="E102" s="2" t="s">
        <v>304</v>
      </c>
    </row>
    <row r="103" spans="1:5" x14ac:dyDescent="0.25">
      <c r="A103" s="1">
        <v>102</v>
      </c>
      <c r="B103" s="1" t="s">
        <v>113</v>
      </c>
      <c r="C103" s="1" t="s">
        <v>169</v>
      </c>
      <c r="D103" t="s">
        <v>5</v>
      </c>
      <c r="E103" s="2" t="s">
        <v>302</v>
      </c>
    </row>
    <row r="104" spans="1:5" x14ac:dyDescent="0.25">
      <c r="A104" s="1">
        <v>103</v>
      </c>
      <c r="B104" s="1" t="s">
        <v>173</v>
      </c>
      <c r="C104" s="1" t="s">
        <v>174</v>
      </c>
      <c r="D104" t="s">
        <v>11</v>
      </c>
      <c r="E104" s="2" t="s">
        <v>304</v>
      </c>
    </row>
    <row r="105" spans="1:5" x14ac:dyDescent="0.25">
      <c r="A105" s="1">
        <v>104</v>
      </c>
      <c r="B105" s="1" t="s">
        <v>334</v>
      </c>
      <c r="C105" s="1" t="s">
        <v>333</v>
      </c>
      <c r="D105" t="s">
        <v>25</v>
      </c>
      <c r="E105" s="2" t="s">
        <v>302</v>
      </c>
    </row>
    <row r="106" spans="1:5" x14ac:dyDescent="0.25">
      <c r="A106" s="1">
        <v>105</v>
      </c>
      <c r="B106" s="1" t="s">
        <v>171</v>
      </c>
      <c r="C106" s="1" t="s">
        <v>172</v>
      </c>
      <c r="D106" t="s">
        <v>17</v>
      </c>
      <c r="E106" s="2" t="s">
        <v>302</v>
      </c>
    </row>
    <row r="107" spans="1:5" x14ac:dyDescent="0.25">
      <c r="A107" s="1">
        <v>106</v>
      </c>
      <c r="B107" s="1" t="s">
        <v>175</v>
      </c>
      <c r="C107" s="1" t="s">
        <v>176</v>
      </c>
      <c r="D107" t="s">
        <v>25</v>
      </c>
      <c r="E107" s="2" t="s">
        <v>306</v>
      </c>
    </row>
    <row r="108" spans="1:5" x14ac:dyDescent="0.25">
      <c r="A108" s="1">
        <v>107</v>
      </c>
      <c r="B108" s="1" t="s">
        <v>177</v>
      </c>
      <c r="C108" s="1" t="s">
        <v>178</v>
      </c>
      <c r="D108" t="s">
        <v>20</v>
      </c>
      <c r="E108" s="2" t="s">
        <v>304</v>
      </c>
    </row>
    <row r="109" spans="1:5" x14ac:dyDescent="0.25">
      <c r="A109" s="1">
        <v>108</v>
      </c>
      <c r="B109" s="1" t="s">
        <v>179</v>
      </c>
      <c r="C109" s="1" t="s">
        <v>180</v>
      </c>
      <c r="D109" t="s">
        <v>8</v>
      </c>
      <c r="E109" s="2" t="s">
        <v>300</v>
      </c>
    </row>
    <row r="110" spans="1:5" x14ac:dyDescent="0.25">
      <c r="A110" s="1">
        <v>109</v>
      </c>
      <c r="B110" s="1" t="s">
        <v>67</v>
      </c>
      <c r="C110" s="1" t="s">
        <v>181</v>
      </c>
      <c r="D110" t="s">
        <v>8</v>
      </c>
      <c r="E110" s="2" t="s">
        <v>314</v>
      </c>
    </row>
    <row r="111" spans="1:5" x14ac:dyDescent="0.25">
      <c r="A111" s="1">
        <v>110</v>
      </c>
      <c r="B111" s="1" t="s">
        <v>183</v>
      </c>
      <c r="C111" s="1" t="s">
        <v>112</v>
      </c>
      <c r="D111" t="s">
        <v>41</v>
      </c>
      <c r="E111" s="2" t="s">
        <v>304</v>
      </c>
    </row>
    <row r="112" spans="1:5" x14ac:dyDescent="0.25">
      <c r="A112" s="1">
        <v>111</v>
      </c>
      <c r="B112" s="1" t="s">
        <v>182</v>
      </c>
      <c r="C112" s="1" t="s">
        <v>69</v>
      </c>
      <c r="D112" t="s">
        <v>25</v>
      </c>
      <c r="E112" s="2" t="s">
        <v>304</v>
      </c>
    </row>
    <row r="113" spans="1:5" x14ac:dyDescent="0.25">
      <c r="A113" s="1">
        <v>112</v>
      </c>
      <c r="B113" s="1" t="s">
        <v>51</v>
      </c>
      <c r="C113" s="1" t="s">
        <v>112</v>
      </c>
      <c r="D113" t="s">
        <v>5</v>
      </c>
      <c r="E113" s="2" t="s">
        <v>311</v>
      </c>
    </row>
    <row r="114" spans="1:5" x14ac:dyDescent="0.25">
      <c r="A114" s="1">
        <v>113</v>
      </c>
      <c r="B114" s="1" t="s">
        <v>184</v>
      </c>
      <c r="C114" s="1" t="s">
        <v>185</v>
      </c>
      <c r="D114" t="s">
        <v>8</v>
      </c>
      <c r="E114" s="2" t="s">
        <v>305</v>
      </c>
    </row>
    <row r="115" spans="1:5" x14ac:dyDescent="0.25">
      <c r="A115" s="1">
        <v>114</v>
      </c>
      <c r="B115" s="1" t="s">
        <v>167</v>
      </c>
      <c r="C115" s="1" t="s">
        <v>186</v>
      </c>
      <c r="D115" t="s">
        <v>20</v>
      </c>
    </row>
    <row r="116" spans="1:5" x14ac:dyDescent="0.25">
      <c r="A116" s="1">
        <v>115</v>
      </c>
      <c r="B116" s="1" t="s">
        <v>187</v>
      </c>
      <c r="C116" s="1" t="s">
        <v>188</v>
      </c>
      <c r="D116" t="s">
        <v>36</v>
      </c>
      <c r="E116" s="2" t="s">
        <v>303</v>
      </c>
    </row>
    <row r="117" spans="1:5" x14ac:dyDescent="0.25">
      <c r="A117" s="1">
        <v>116</v>
      </c>
      <c r="B117" s="1" t="s">
        <v>14</v>
      </c>
      <c r="C117" s="1" t="s">
        <v>189</v>
      </c>
      <c r="D117" t="s">
        <v>5</v>
      </c>
      <c r="E117" s="2" t="s">
        <v>316</v>
      </c>
    </row>
    <row r="118" spans="1:5" x14ac:dyDescent="0.25">
      <c r="A118" s="1">
        <v>117</v>
      </c>
      <c r="B118" s="1" t="s">
        <v>190</v>
      </c>
      <c r="C118" s="1" t="s">
        <v>191</v>
      </c>
      <c r="D118" t="s">
        <v>36</v>
      </c>
      <c r="E118" s="2" t="s">
        <v>303</v>
      </c>
    </row>
    <row r="119" spans="1:5" x14ac:dyDescent="0.25">
      <c r="A119" s="1">
        <v>118</v>
      </c>
      <c r="B119" s="1" t="s">
        <v>192</v>
      </c>
      <c r="C119" s="1" t="s">
        <v>193</v>
      </c>
      <c r="D119" t="s">
        <v>8</v>
      </c>
      <c r="E119" s="2" t="s">
        <v>304</v>
      </c>
    </row>
    <row r="120" spans="1:5" x14ac:dyDescent="0.25">
      <c r="A120" s="1">
        <v>119</v>
      </c>
      <c r="B120" s="1" t="s">
        <v>194</v>
      </c>
      <c r="C120" s="1" t="s">
        <v>195</v>
      </c>
      <c r="D120" t="s">
        <v>25</v>
      </c>
      <c r="E120" s="2" t="s">
        <v>306</v>
      </c>
    </row>
    <row r="121" spans="1:5" x14ac:dyDescent="0.25">
      <c r="A121" s="1">
        <v>120</v>
      </c>
      <c r="B121" s="1" t="s">
        <v>196</v>
      </c>
      <c r="C121" s="1" t="s">
        <v>33</v>
      </c>
      <c r="D121" t="s">
        <v>25</v>
      </c>
      <c r="E121" s="2" t="s">
        <v>304</v>
      </c>
    </row>
    <row r="122" spans="1:5" x14ac:dyDescent="0.25">
      <c r="A122" s="1">
        <v>121</v>
      </c>
      <c r="B122" s="1" t="s">
        <v>67</v>
      </c>
      <c r="C122" s="1" t="s">
        <v>332</v>
      </c>
      <c r="D122" t="s">
        <v>20</v>
      </c>
      <c r="E122" s="2" t="s">
        <v>303</v>
      </c>
    </row>
    <row r="123" spans="1:5" x14ac:dyDescent="0.25">
      <c r="A123" s="1">
        <v>122</v>
      </c>
      <c r="B123" s="1" t="s">
        <v>27</v>
      </c>
      <c r="C123" s="1" t="s">
        <v>197</v>
      </c>
      <c r="D123" t="s">
        <v>5</v>
      </c>
      <c r="E123" s="2" t="s">
        <v>304</v>
      </c>
    </row>
    <row r="124" spans="1:5" x14ac:dyDescent="0.25">
      <c r="A124" s="1">
        <v>123</v>
      </c>
      <c r="B124" s="1" t="s">
        <v>12</v>
      </c>
      <c r="C124" s="1" t="s">
        <v>198</v>
      </c>
      <c r="D124" t="s">
        <v>17</v>
      </c>
      <c r="E124" s="2" t="s">
        <v>301</v>
      </c>
    </row>
    <row r="125" spans="1:5" x14ac:dyDescent="0.25">
      <c r="A125" s="1">
        <v>124</v>
      </c>
      <c r="B125" s="1" t="s">
        <v>199</v>
      </c>
      <c r="C125" s="1" t="s">
        <v>113</v>
      </c>
      <c r="D125" t="s">
        <v>5</v>
      </c>
      <c r="E125" s="2" t="s">
        <v>302</v>
      </c>
    </row>
    <row r="126" spans="1:5" x14ac:dyDescent="0.25">
      <c r="A126" s="1">
        <v>125</v>
      </c>
      <c r="B126" s="1" t="s">
        <v>200</v>
      </c>
      <c r="C126" s="1" t="s">
        <v>201</v>
      </c>
      <c r="D126" t="s">
        <v>5</v>
      </c>
      <c r="E126" s="2" t="s">
        <v>302</v>
      </c>
    </row>
    <row r="127" spans="1:5" x14ac:dyDescent="0.25">
      <c r="A127" s="1">
        <v>126</v>
      </c>
      <c r="B127" s="1" t="s">
        <v>115</v>
      </c>
      <c r="C127" s="1" t="s">
        <v>202</v>
      </c>
      <c r="D127" t="s">
        <v>5</v>
      </c>
      <c r="E127" s="2" t="s">
        <v>317</v>
      </c>
    </row>
    <row r="128" spans="1:5" x14ac:dyDescent="0.25">
      <c r="A128" s="1">
        <v>127</v>
      </c>
      <c r="B128" s="1" t="s">
        <v>63</v>
      </c>
      <c r="C128" s="1" t="s">
        <v>204</v>
      </c>
      <c r="D128" t="s">
        <v>5</v>
      </c>
      <c r="E128" s="2" t="s">
        <v>302</v>
      </c>
    </row>
    <row r="129" spans="1:5" x14ac:dyDescent="0.25">
      <c r="A129" s="1">
        <v>128</v>
      </c>
      <c r="B129" s="1" t="s">
        <v>111</v>
      </c>
      <c r="C129" s="1" t="s">
        <v>203</v>
      </c>
      <c r="D129" t="s">
        <v>5</v>
      </c>
      <c r="E129" s="2" t="s">
        <v>314</v>
      </c>
    </row>
    <row r="130" spans="1:5" x14ac:dyDescent="0.25">
      <c r="A130" s="1">
        <v>129</v>
      </c>
      <c r="B130" s="1" t="s">
        <v>205</v>
      </c>
      <c r="C130" s="1" t="s">
        <v>206</v>
      </c>
      <c r="D130" t="s">
        <v>5</v>
      </c>
      <c r="E130" s="2" t="s">
        <v>306</v>
      </c>
    </row>
    <row r="131" spans="1:5" x14ac:dyDescent="0.25">
      <c r="A131" s="1">
        <v>130</v>
      </c>
      <c r="B131" s="1" t="s">
        <v>207</v>
      </c>
      <c r="C131" s="1" t="s">
        <v>208</v>
      </c>
      <c r="D131" t="s">
        <v>25</v>
      </c>
      <c r="E131" s="2" t="s">
        <v>306</v>
      </c>
    </row>
    <row r="132" spans="1:5" x14ac:dyDescent="0.25">
      <c r="A132" s="1">
        <v>131</v>
      </c>
      <c r="B132" s="1" t="s">
        <v>111</v>
      </c>
      <c r="C132" s="1" t="s">
        <v>209</v>
      </c>
      <c r="D132" t="s">
        <v>20</v>
      </c>
      <c r="E132" s="2" t="s">
        <v>304</v>
      </c>
    </row>
    <row r="133" spans="1:5" x14ac:dyDescent="0.25">
      <c r="A133" s="1">
        <v>132</v>
      </c>
      <c r="B133" s="1" t="s">
        <v>165</v>
      </c>
      <c r="C133" s="1" t="s">
        <v>213</v>
      </c>
      <c r="D133" t="s">
        <v>8</v>
      </c>
      <c r="E133" s="2" t="s">
        <v>304</v>
      </c>
    </row>
    <row r="134" spans="1:5" x14ac:dyDescent="0.25">
      <c r="A134" s="1">
        <v>133</v>
      </c>
      <c r="B134" s="1" t="s">
        <v>214</v>
      </c>
      <c r="C134" s="1" t="s">
        <v>213</v>
      </c>
      <c r="D134" t="s">
        <v>25</v>
      </c>
      <c r="E134" s="2" t="s">
        <v>304</v>
      </c>
    </row>
    <row r="135" spans="1:5" x14ac:dyDescent="0.25">
      <c r="A135" s="1">
        <v>134</v>
      </c>
      <c r="B135" s="1" t="s">
        <v>210</v>
      </c>
      <c r="C135" s="1" t="s">
        <v>211</v>
      </c>
      <c r="D135" t="s">
        <v>212</v>
      </c>
      <c r="E135" s="2" t="s">
        <v>306</v>
      </c>
    </row>
    <row r="136" spans="1:5" x14ac:dyDescent="0.25">
      <c r="A136" s="1">
        <v>135</v>
      </c>
      <c r="B136" s="1" t="s">
        <v>51</v>
      </c>
      <c r="C136" s="1" t="s">
        <v>215</v>
      </c>
      <c r="D136" t="s">
        <v>20</v>
      </c>
      <c r="E136" s="2" t="s">
        <v>306</v>
      </c>
    </row>
    <row r="137" spans="1:5" x14ac:dyDescent="0.25">
      <c r="A137" s="1">
        <v>136</v>
      </c>
      <c r="B137" s="1" t="s">
        <v>14</v>
      </c>
      <c r="C137" s="1" t="s">
        <v>216</v>
      </c>
      <c r="D137" t="s">
        <v>20</v>
      </c>
      <c r="E137" s="2" t="s">
        <v>300</v>
      </c>
    </row>
    <row r="138" spans="1:5" x14ac:dyDescent="0.25">
      <c r="A138" s="1">
        <v>137</v>
      </c>
      <c r="B138" s="1" t="s">
        <v>86</v>
      </c>
      <c r="C138" s="1" t="s">
        <v>13</v>
      </c>
      <c r="D138" t="s">
        <v>11</v>
      </c>
      <c r="E138" s="2" t="s">
        <v>303</v>
      </c>
    </row>
    <row r="139" spans="1:5" x14ac:dyDescent="0.25">
      <c r="A139" s="1">
        <v>138</v>
      </c>
      <c r="B139" s="1" t="s">
        <v>217</v>
      </c>
      <c r="C139" s="1" t="s">
        <v>72</v>
      </c>
      <c r="D139" t="s">
        <v>25</v>
      </c>
      <c r="E139" s="2" t="s">
        <v>304</v>
      </c>
    </row>
    <row r="140" spans="1:5" x14ac:dyDescent="0.25">
      <c r="A140" s="1">
        <v>139</v>
      </c>
      <c r="B140" s="1" t="s">
        <v>218</v>
      </c>
      <c r="C140" s="1" t="s">
        <v>219</v>
      </c>
      <c r="D140" t="s">
        <v>25</v>
      </c>
      <c r="E140" s="2" t="s">
        <v>299</v>
      </c>
    </row>
    <row r="141" spans="1:5" x14ac:dyDescent="0.25">
      <c r="A141" s="1">
        <v>140</v>
      </c>
      <c r="B141" s="1" t="s">
        <v>220</v>
      </c>
      <c r="C141" s="1" t="s">
        <v>221</v>
      </c>
      <c r="D141" t="s">
        <v>5</v>
      </c>
      <c r="E141" s="2" t="s">
        <v>318</v>
      </c>
    </row>
    <row r="142" spans="1:5" x14ac:dyDescent="0.25">
      <c r="A142" s="1">
        <v>141</v>
      </c>
      <c r="B142" s="1" t="s">
        <v>222</v>
      </c>
      <c r="C142" s="1" t="s">
        <v>223</v>
      </c>
      <c r="D142" t="s">
        <v>36</v>
      </c>
      <c r="E142" s="2" t="s">
        <v>304</v>
      </c>
    </row>
    <row r="143" spans="1:5" x14ac:dyDescent="0.25">
      <c r="A143" s="1">
        <v>142</v>
      </c>
      <c r="B143" s="1" t="s">
        <v>325</v>
      </c>
      <c r="C143" s="1" t="s">
        <v>167</v>
      </c>
      <c r="D143" t="s">
        <v>5</v>
      </c>
    </row>
    <row r="144" spans="1:5" x14ac:dyDescent="0.25">
      <c r="A144" s="1">
        <v>143</v>
      </c>
      <c r="B144" s="1" t="s">
        <v>224</v>
      </c>
      <c r="C144" s="1" t="s">
        <v>225</v>
      </c>
      <c r="D144" t="s">
        <v>156</v>
      </c>
      <c r="E144" s="2" t="s">
        <v>306</v>
      </c>
    </row>
    <row r="145" spans="1:5" x14ac:dyDescent="0.25">
      <c r="A145" s="1">
        <v>144</v>
      </c>
      <c r="B145" s="1" t="s">
        <v>138</v>
      </c>
      <c r="C145" s="1" t="s">
        <v>226</v>
      </c>
      <c r="D145" t="s">
        <v>8</v>
      </c>
      <c r="E145" s="2" t="s">
        <v>306</v>
      </c>
    </row>
    <row r="146" spans="1:5" x14ac:dyDescent="0.25">
      <c r="A146" s="1">
        <v>145</v>
      </c>
      <c r="B146" s="1" t="s">
        <v>331</v>
      </c>
      <c r="C146" s="1" t="s">
        <v>161</v>
      </c>
      <c r="D146" t="s">
        <v>8</v>
      </c>
      <c r="E146" s="2" t="s">
        <v>299</v>
      </c>
    </row>
    <row r="147" spans="1:5" x14ac:dyDescent="0.25">
      <c r="A147" s="1">
        <v>146</v>
      </c>
      <c r="B147" s="1" t="s">
        <v>227</v>
      </c>
      <c r="C147" s="1" t="s">
        <v>150</v>
      </c>
      <c r="D147" t="s">
        <v>36</v>
      </c>
      <c r="E147" s="2" t="s">
        <v>319</v>
      </c>
    </row>
    <row r="148" spans="1:5" x14ac:dyDescent="0.25">
      <c r="A148" s="1">
        <v>147</v>
      </c>
      <c r="B148" s="1" t="s">
        <v>40</v>
      </c>
      <c r="C148" s="1" t="s">
        <v>228</v>
      </c>
      <c r="D148" t="s">
        <v>8</v>
      </c>
      <c r="E148" s="2" t="s">
        <v>303</v>
      </c>
    </row>
    <row r="149" spans="1:5" x14ac:dyDescent="0.25">
      <c r="A149" s="1">
        <v>148</v>
      </c>
      <c r="B149" s="1" t="s">
        <v>184</v>
      </c>
      <c r="C149" s="1" t="s">
        <v>229</v>
      </c>
      <c r="D149" t="s">
        <v>17</v>
      </c>
      <c r="E149" s="2" t="s">
        <v>300</v>
      </c>
    </row>
    <row r="150" spans="1:5" x14ac:dyDescent="0.25">
      <c r="A150" s="1">
        <v>149</v>
      </c>
      <c r="B150" s="1" t="s">
        <v>230</v>
      </c>
      <c r="C150" s="1" t="s">
        <v>231</v>
      </c>
      <c r="D150" t="s">
        <v>20</v>
      </c>
      <c r="E150" s="2" t="s">
        <v>306</v>
      </c>
    </row>
    <row r="151" spans="1:5" x14ac:dyDescent="0.25">
      <c r="A151" s="1">
        <v>150</v>
      </c>
      <c r="B151" s="1" t="s">
        <v>12</v>
      </c>
      <c r="C151" s="1" t="s">
        <v>13</v>
      </c>
      <c r="D151" t="s">
        <v>20</v>
      </c>
      <c r="E151" s="2" t="s">
        <v>304</v>
      </c>
    </row>
    <row r="152" spans="1:5" x14ac:dyDescent="0.25">
      <c r="A152" s="1">
        <v>151</v>
      </c>
      <c r="B152" s="1" t="s">
        <v>232</v>
      </c>
      <c r="C152" s="1" t="s">
        <v>233</v>
      </c>
      <c r="D152" t="s">
        <v>20</v>
      </c>
      <c r="E152" s="2" t="s">
        <v>304</v>
      </c>
    </row>
    <row r="153" spans="1:5" x14ac:dyDescent="0.25">
      <c r="A153" s="1">
        <v>152</v>
      </c>
      <c r="B153" s="1" t="s">
        <v>234</v>
      </c>
      <c r="C153" s="1" t="s">
        <v>235</v>
      </c>
      <c r="D153" t="s">
        <v>25</v>
      </c>
      <c r="E153" s="2" t="s">
        <v>300</v>
      </c>
    </row>
    <row r="154" spans="1:5" x14ac:dyDescent="0.25">
      <c r="A154" s="1">
        <v>153</v>
      </c>
      <c r="B154" s="1" t="s">
        <v>71</v>
      </c>
      <c r="C154" s="1" t="s">
        <v>236</v>
      </c>
      <c r="D154" t="s">
        <v>20</v>
      </c>
      <c r="E154" s="2" t="s">
        <v>300</v>
      </c>
    </row>
    <row r="155" spans="1:5" x14ac:dyDescent="0.25">
      <c r="A155" s="1">
        <v>154</v>
      </c>
      <c r="B155" s="1" t="s">
        <v>97</v>
      </c>
      <c r="C155" s="1" t="s">
        <v>237</v>
      </c>
      <c r="D155" t="s">
        <v>20</v>
      </c>
      <c r="E155" s="2" t="s">
        <v>316</v>
      </c>
    </row>
    <row r="156" spans="1:5" x14ac:dyDescent="0.25">
      <c r="A156" s="1">
        <v>155</v>
      </c>
      <c r="B156" s="1" t="s">
        <v>238</v>
      </c>
      <c r="C156" s="1" t="s">
        <v>239</v>
      </c>
      <c r="D156" t="s">
        <v>8</v>
      </c>
      <c r="E156" s="2" t="s">
        <v>320</v>
      </c>
    </row>
    <row r="157" spans="1:5" x14ac:dyDescent="0.25">
      <c r="A157" s="1">
        <v>156</v>
      </c>
      <c r="B157" s="1" t="s">
        <v>240</v>
      </c>
      <c r="C157" s="1" t="s">
        <v>239</v>
      </c>
      <c r="D157" t="s">
        <v>11</v>
      </c>
    </row>
    <row r="158" spans="1:5" x14ac:dyDescent="0.25">
      <c r="A158" s="1">
        <v>157</v>
      </c>
      <c r="B158" s="1" t="s">
        <v>241</v>
      </c>
      <c r="C158" s="1" t="s">
        <v>242</v>
      </c>
      <c r="D158" t="s">
        <v>11</v>
      </c>
      <c r="E158" s="2" t="s">
        <v>310</v>
      </c>
    </row>
    <row r="159" spans="1:5" x14ac:dyDescent="0.25">
      <c r="A159" s="1">
        <v>158</v>
      </c>
      <c r="B159" s="1" t="s">
        <v>243</v>
      </c>
      <c r="C159" s="1" t="s">
        <v>244</v>
      </c>
      <c r="D159" t="s">
        <v>5</v>
      </c>
      <c r="E159" s="2" t="s">
        <v>300</v>
      </c>
    </row>
    <row r="160" spans="1:5" x14ac:dyDescent="0.25">
      <c r="A160" s="1">
        <v>159</v>
      </c>
      <c r="B160" s="1" t="s">
        <v>245</v>
      </c>
      <c r="C160" s="1" t="s">
        <v>74</v>
      </c>
      <c r="D160" t="s">
        <v>11</v>
      </c>
      <c r="E160" s="2" t="s">
        <v>300</v>
      </c>
    </row>
    <row r="161" spans="1:5" x14ac:dyDescent="0.25">
      <c r="A161" s="1">
        <v>160</v>
      </c>
      <c r="B161" s="1" t="s">
        <v>129</v>
      </c>
      <c r="C161" s="1" t="s">
        <v>246</v>
      </c>
      <c r="D161" t="s">
        <v>8</v>
      </c>
      <c r="E161" s="2" t="s">
        <v>308</v>
      </c>
    </row>
    <row r="162" spans="1:5" x14ac:dyDescent="0.25">
      <c r="A162" s="1">
        <v>161</v>
      </c>
      <c r="B162" s="1" t="s">
        <v>247</v>
      </c>
      <c r="C162" s="1" t="s">
        <v>330</v>
      </c>
      <c r="D162" t="s">
        <v>25</v>
      </c>
    </row>
    <row r="163" spans="1:5" x14ac:dyDescent="0.25">
      <c r="A163" s="1">
        <v>162</v>
      </c>
      <c r="B163" s="1" t="s">
        <v>71</v>
      </c>
      <c r="C163" s="1" t="s">
        <v>170</v>
      </c>
      <c r="D163" t="s">
        <v>5</v>
      </c>
      <c r="E163" s="2" t="s">
        <v>302</v>
      </c>
    </row>
    <row r="164" spans="1:5" x14ac:dyDescent="0.25">
      <c r="A164" s="1">
        <v>163</v>
      </c>
      <c r="B164" s="1" t="s">
        <v>248</v>
      </c>
      <c r="C164" s="1" t="s">
        <v>112</v>
      </c>
      <c r="D164" t="s">
        <v>25</v>
      </c>
      <c r="E164" s="2" t="s">
        <v>303</v>
      </c>
    </row>
    <row r="165" spans="1:5" x14ac:dyDescent="0.25">
      <c r="A165" s="1">
        <v>164</v>
      </c>
      <c r="B165" s="1" t="s">
        <v>249</v>
      </c>
      <c r="C165" s="1" t="s">
        <v>326</v>
      </c>
      <c r="D165" t="s">
        <v>11</v>
      </c>
      <c r="E165" s="2" t="s">
        <v>308</v>
      </c>
    </row>
    <row r="166" spans="1:5" x14ac:dyDescent="0.25">
      <c r="A166" s="1">
        <v>165</v>
      </c>
      <c r="B166" s="1" t="s">
        <v>238</v>
      </c>
      <c r="C166" s="1" t="s">
        <v>250</v>
      </c>
      <c r="D166" t="s">
        <v>8</v>
      </c>
      <c r="E166" s="2" t="s">
        <v>304</v>
      </c>
    </row>
    <row r="167" spans="1:5" x14ac:dyDescent="0.25">
      <c r="A167" s="1">
        <v>166</v>
      </c>
      <c r="B167" s="1" t="s">
        <v>251</v>
      </c>
      <c r="C167" s="1" t="s">
        <v>252</v>
      </c>
      <c r="D167" t="s">
        <v>36</v>
      </c>
      <c r="E167" s="2" t="s">
        <v>299</v>
      </c>
    </row>
    <row r="168" spans="1:5" x14ac:dyDescent="0.25">
      <c r="A168" s="1">
        <v>167</v>
      </c>
      <c r="B168" s="1" t="s">
        <v>253</v>
      </c>
      <c r="C168" s="1" t="s">
        <v>254</v>
      </c>
      <c r="D168" t="s">
        <v>36</v>
      </c>
      <c r="E168" s="2" t="s">
        <v>314</v>
      </c>
    </row>
    <row r="169" spans="1:5" x14ac:dyDescent="0.25">
      <c r="A169" s="1">
        <v>168</v>
      </c>
      <c r="B169" s="1" t="s">
        <v>255</v>
      </c>
      <c r="C169" s="1" t="s">
        <v>169</v>
      </c>
      <c r="D169" t="s">
        <v>8</v>
      </c>
      <c r="E169" s="2" t="s">
        <v>308</v>
      </c>
    </row>
    <row r="170" spans="1:5" x14ac:dyDescent="0.25">
      <c r="A170" s="1">
        <v>169</v>
      </c>
      <c r="B170" s="1" t="s">
        <v>26</v>
      </c>
      <c r="C170" s="1" t="s">
        <v>256</v>
      </c>
      <c r="D170" t="s">
        <v>8</v>
      </c>
    </row>
    <row r="171" spans="1:5" x14ac:dyDescent="0.25">
      <c r="A171" s="1">
        <v>170</v>
      </c>
      <c r="B171" s="1" t="s">
        <v>257</v>
      </c>
      <c r="C171" s="1" t="s">
        <v>256</v>
      </c>
      <c r="D171" t="s">
        <v>60</v>
      </c>
      <c r="E171" s="2" t="s">
        <v>300</v>
      </c>
    </row>
    <row r="172" spans="1:5" x14ac:dyDescent="0.25">
      <c r="A172" s="1">
        <v>171</v>
      </c>
      <c r="B172" s="1" t="s">
        <v>258</v>
      </c>
      <c r="C172" s="1" t="s">
        <v>259</v>
      </c>
      <c r="D172" t="s">
        <v>5</v>
      </c>
      <c r="E172" s="2" t="s">
        <v>306</v>
      </c>
    </row>
    <row r="173" spans="1:5" x14ac:dyDescent="0.25">
      <c r="A173" s="1">
        <v>172</v>
      </c>
      <c r="B173" s="1" t="s">
        <v>260</v>
      </c>
      <c r="C173" s="1" t="s">
        <v>261</v>
      </c>
      <c r="D173" t="s">
        <v>11</v>
      </c>
    </row>
    <row r="174" spans="1:5" x14ac:dyDescent="0.25">
      <c r="A174" s="1">
        <v>173</v>
      </c>
      <c r="B174" s="1" t="s">
        <v>45</v>
      </c>
      <c r="C174" s="1" t="s">
        <v>262</v>
      </c>
      <c r="D174" t="s">
        <v>20</v>
      </c>
    </row>
    <row r="175" spans="1:5" x14ac:dyDescent="0.25">
      <c r="A175" s="1">
        <v>174</v>
      </c>
      <c r="B175" s="1" t="s">
        <v>263</v>
      </c>
      <c r="C175" s="1" t="s">
        <v>264</v>
      </c>
      <c r="D175" t="s">
        <v>11</v>
      </c>
      <c r="E175" s="2" t="s">
        <v>299</v>
      </c>
    </row>
    <row r="176" spans="1:5" x14ac:dyDescent="0.25">
      <c r="A176" s="1">
        <v>175</v>
      </c>
      <c r="B176" s="1" t="s">
        <v>265</v>
      </c>
      <c r="C176" s="1" t="s">
        <v>112</v>
      </c>
      <c r="D176" t="s">
        <v>266</v>
      </c>
      <c r="E176" s="2" t="s">
        <v>306</v>
      </c>
    </row>
    <row r="177" spans="1:5" x14ac:dyDescent="0.25">
      <c r="A177" s="1">
        <v>176</v>
      </c>
      <c r="B177" s="1" t="s">
        <v>267</v>
      </c>
      <c r="C177" s="1" t="s">
        <v>268</v>
      </c>
      <c r="D177" t="s">
        <v>20</v>
      </c>
      <c r="E177" s="2" t="s">
        <v>300</v>
      </c>
    </row>
    <row r="178" spans="1:5" x14ac:dyDescent="0.25">
      <c r="A178" s="1">
        <v>177</v>
      </c>
      <c r="B178" s="1" t="s">
        <v>269</v>
      </c>
      <c r="C178" s="1" t="s">
        <v>270</v>
      </c>
      <c r="D178" t="s">
        <v>20</v>
      </c>
      <c r="E178" s="2" t="s">
        <v>321</v>
      </c>
    </row>
    <row r="179" spans="1:5" x14ac:dyDescent="0.25">
      <c r="A179" s="1">
        <v>178</v>
      </c>
      <c r="B179" s="1" t="s">
        <v>163</v>
      </c>
      <c r="C179" s="1" t="s">
        <v>236</v>
      </c>
      <c r="D179" t="s">
        <v>5</v>
      </c>
    </row>
    <row r="180" spans="1:5" x14ac:dyDescent="0.25">
      <c r="A180" s="1">
        <v>179</v>
      </c>
      <c r="B180" s="1" t="s">
        <v>271</v>
      </c>
      <c r="C180" s="1" t="s">
        <v>272</v>
      </c>
      <c r="D180" t="s">
        <v>25</v>
      </c>
      <c r="E180" s="2" t="s">
        <v>304</v>
      </c>
    </row>
    <row r="181" spans="1:5" x14ac:dyDescent="0.25">
      <c r="A181" s="1">
        <v>180</v>
      </c>
      <c r="B181" s="1" t="s">
        <v>274</v>
      </c>
      <c r="C181" s="1" t="s">
        <v>275</v>
      </c>
      <c r="D181" t="s">
        <v>17</v>
      </c>
      <c r="E181" s="2" t="s">
        <v>305</v>
      </c>
    </row>
    <row r="182" spans="1:5" x14ac:dyDescent="0.25">
      <c r="A182" s="1">
        <v>181</v>
      </c>
      <c r="B182" s="1" t="s">
        <v>88</v>
      </c>
      <c r="C182" s="1" t="s">
        <v>273</v>
      </c>
      <c r="D182" t="s">
        <v>11</v>
      </c>
      <c r="E182" s="2" t="s">
        <v>308</v>
      </c>
    </row>
    <row r="183" spans="1:5" x14ac:dyDescent="0.25">
      <c r="A183" s="1">
        <v>182</v>
      </c>
      <c r="B183" s="1" t="s">
        <v>109</v>
      </c>
      <c r="C183" s="1" t="s">
        <v>276</v>
      </c>
      <c r="D183" t="s">
        <v>5</v>
      </c>
      <c r="E183" s="2" t="s">
        <v>304</v>
      </c>
    </row>
    <row r="184" spans="1:5" x14ac:dyDescent="0.25">
      <c r="A184" s="1">
        <v>183</v>
      </c>
      <c r="B184" s="1" t="s">
        <v>69</v>
      </c>
      <c r="C184" s="1" t="s">
        <v>277</v>
      </c>
      <c r="D184" t="s">
        <v>20</v>
      </c>
      <c r="E184" s="2" t="s">
        <v>303</v>
      </c>
    </row>
    <row r="185" spans="1:5" x14ac:dyDescent="0.25">
      <c r="A185" s="1">
        <v>184</v>
      </c>
      <c r="B185" s="1" t="s">
        <v>175</v>
      </c>
      <c r="C185" s="1" t="s">
        <v>278</v>
      </c>
      <c r="D185" t="s">
        <v>25</v>
      </c>
      <c r="E185" s="2" t="s">
        <v>304</v>
      </c>
    </row>
    <row r="186" spans="1:5" x14ac:dyDescent="0.25">
      <c r="A186" s="1">
        <v>185</v>
      </c>
      <c r="B186" s="1" t="s">
        <v>192</v>
      </c>
      <c r="C186" s="1" t="s">
        <v>198</v>
      </c>
      <c r="D186" t="s">
        <v>8</v>
      </c>
      <c r="E186" s="2" t="s">
        <v>308</v>
      </c>
    </row>
    <row r="187" spans="1:5" x14ac:dyDescent="0.25">
      <c r="A187" s="1">
        <v>186</v>
      </c>
      <c r="B187" s="1" t="s">
        <v>18</v>
      </c>
      <c r="C187" s="1" t="s">
        <v>12</v>
      </c>
      <c r="D187" t="s">
        <v>20</v>
      </c>
    </row>
    <row r="188" spans="1:5" x14ac:dyDescent="0.25">
      <c r="A188" s="1">
        <v>187</v>
      </c>
      <c r="B188" s="1" t="s">
        <v>138</v>
      </c>
      <c r="C188" s="1" t="s">
        <v>279</v>
      </c>
      <c r="D188" t="s">
        <v>20</v>
      </c>
      <c r="E188" s="2" t="s">
        <v>306</v>
      </c>
    </row>
    <row r="189" spans="1:5" x14ac:dyDescent="0.25">
      <c r="A189" s="1">
        <v>188</v>
      </c>
      <c r="B189" s="1" t="s">
        <v>280</v>
      </c>
      <c r="C189" s="1" t="s">
        <v>62</v>
      </c>
      <c r="D189" t="s">
        <v>11</v>
      </c>
      <c r="E189" s="2" t="s">
        <v>315</v>
      </c>
    </row>
    <row r="190" spans="1:5" x14ac:dyDescent="0.25">
      <c r="A190" s="1">
        <v>189</v>
      </c>
      <c r="B190" s="1" t="s">
        <v>3</v>
      </c>
      <c r="C190" s="1" t="s">
        <v>281</v>
      </c>
      <c r="D190" t="s">
        <v>5</v>
      </c>
      <c r="E190" s="2" t="s">
        <v>300</v>
      </c>
    </row>
    <row r="191" spans="1:5" x14ac:dyDescent="0.25">
      <c r="A191" s="1">
        <v>190</v>
      </c>
      <c r="B191" s="1" t="s">
        <v>282</v>
      </c>
      <c r="C191" s="1" t="s">
        <v>283</v>
      </c>
      <c r="D191" t="s">
        <v>5</v>
      </c>
      <c r="E191" s="2" t="s">
        <v>322</v>
      </c>
    </row>
    <row r="192" spans="1:5" x14ac:dyDescent="0.25">
      <c r="A192" s="1">
        <v>191</v>
      </c>
      <c r="B192" s="1" t="s">
        <v>236</v>
      </c>
      <c r="C192" s="1" t="s">
        <v>284</v>
      </c>
      <c r="D192" t="s">
        <v>5</v>
      </c>
      <c r="E192" s="2" t="s">
        <v>304</v>
      </c>
    </row>
    <row r="193" spans="1:5" x14ac:dyDescent="0.25">
      <c r="A193" s="1">
        <v>192</v>
      </c>
      <c r="B193" s="1" t="s">
        <v>18</v>
      </c>
      <c r="C193" s="1" t="s">
        <v>72</v>
      </c>
      <c r="D193" t="s">
        <v>20</v>
      </c>
    </row>
    <row r="194" spans="1:5" x14ac:dyDescent="0.25">
      <c r="A194" s="1">
        <v>193</v>
      </c>
      <c r="B194" s="1" t="s">
        <v>167</v>
      </c>
      <c r="C194" s="1" t="s">
        <v>285</v>
      </c>
      <c r="D194" t="s">
        <v>5</v>
      </c>
      <c r="E194" s="2" t="s">
        <v>304</v>
      </c>
    </row>
    <row r="195" spans="1:5" x14ac:dyDescent="0.25">
      <c r="A195" s="1">
        <v>194</v>
      </c>
      <c r="B195" s="1" t="s">
        <v>286</v>
      </c>
      <c r="C195" s="1" t="s">
        <v>287</v>
      </c>
      <c r="D195" t="s">
        <v>20</v>
      </c>
      <c r="E195" s="2" t="s">
        <v>304</v>
      </c>
    </row>
    <row r="196" spans="1:5" x14ac:dyDescent="0.25">
      <c r="A196" s="1">
        <v>195</v>
      </c>
      <c r="B196" s="1" t="s">
        <v>327</v>
      </c>
      <c r="C196" s="1" t="s">
        <v>328</v>
      </c>
      <c r="D196" t="s">
        <v>20</v>
      </c>
      <c r="E196" s="2" t="s">
        <v>311</v>
      </c>
    </row>
    <row r="197" spans="1:5" x14ac:dyDescent="0.25">
      <c r="A197" s="1">
        <v>196</v>
      </c>
      <c r="B197" s="1" t="s">
        <v>69</v>
      </c>
      <c r="C197" s="1" t="s">
        <v>288</v>
      </c>
      <c r="D197" t="s">
        <v>20</v>
      </c>
      <c r="E197" s="2" t="s">
        <v>302</v>
      </c>
    </row>
    <row r="198" spans="1:5" x14ac:dyDescent="0.25">
      <c r="A198" s="1">
        <v>197</v>
      </c>
      <c r="B198" s="1" t="s">
        <v>289</v>
      </c>
      <c r="C198" s="1" t="s">
        <v>290</v>
      </c>
      <c r="D198" t="s">
        <v>25</v>
      </c>
    </row>
    <row r="199" spans="1:5" x14ac:dyDescent="0.25">
      <c r="A199" s="1">
        <v>198</v>
      </c>
      <c r="B199" s="1" t="s">
        <v>291</v>
      </c>
      <c r="C199" s="1" t="s">
        <v>12</v>
      </c>
      <c r="D199" t="s">
        <v>17</v>
      </c>
      <c r="E199" s="2" t="s">
        <v>303</v>
      </c>
    </row>
    <row r="200" spans="1:5" x14ac:dyDescent="0.25">
      <c r="A200" s="1">
        <v>199</v>
      </c>
      <c r="B200" s="1" t="s">
        <v>292</v>
      </c>
      <c r="C200" s="1" t="s">
        <v>112</v>
      </c>
      <c r="D200" t="s">
        <v>25</v>
      </c>
      <c r="E200" s="2" t="s">
        <v>323</v>
      </c>
    </row>
    <row r="201" spans="1:5" x14ac:dyDescent="0.25">
      <c r="A201" s="1">
        <v>200</v>
      </c>
      <c r="B201" s="1" t="s">
        <v>329</v>
      </c>
      <c r="C201" s="1" t="s">
        <v>339</v>
      </c>
      <c r="D201" t="s">
        <v>11</v>
      </c>
      <c r="E201" s="2" t="s">
        <v>303</v>
      </c>
    </row>
  </sheetData>
  <sortState ref="A2:E201">
    <sortCondition ref="A2:A20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2016</vt:lpstr>
      <vt:lpstr>2016 Dash Entrants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Kemp</dc:creator>
  <cp:lastModifiedBy>Graham Kemp</cp:lastModifiedBy>
  <dcterms:created xsi:type="dcterms:W3CDTF">2016-06-28T15:36:51Z</dcterms:created>
  <dcterms:modified xsi:type="dcterms:W3CDTF">2016-07-01T20:04:03Z</dcterms:modified>
</cp:coreProperties>
</file>